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" yWindow="129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<sst xmlns="http://schemas.openxmlformats.org/spreadsheetml/2006/main" count="231" uniqueCount="150">
  <si>
    <t>Rozpočet</t>
  </si>
  <si>
    <t xml:space="preserve">Rozpočet 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</si>
  <si>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</si>
  <si>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</si>
  <si>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</si>
  <si>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</si>
  <si>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</si>
  <si>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</si>
  <si>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</si>
  <si>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</si>
  <si>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</si>
  <si>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</si>
  <si>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</si>
  <si>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</si>
  <si>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</si>
  <si>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</si>
  <si>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</si>
  <si>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</si>
  <si>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</si>
  <si>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>002</t>
  </si>
  <si>
    <t xml:space="preserve">   - daňové  nedoplatky a poplatky z minulých rokov </t>
  </si>
  <si>
    <t>130</t>
  </si>
  <si>
    <t>Domáce dane na tovary a služby</t>
  </si>
  <si>
    <t>133</t>
  </si>
  <si>
    <t>012</t>
  </si>
  <si>
    <t>daň za psa</t>
  </si>
  <si>
    <t>013</t>
  </si>
  <si>
    <t>poplatok za komunálne odpady a drobné stavebné odpady</t>
  </si>
  <si>
    <t>200</t>
  </si>
  <si>
    <t>NEDAŇOVÉ  PRÍJMY</t>
  </si>
  <si>
    <t>210</t>
  </si>
  <si>
    <t>Príjmy z podnikania a z vlastníctva majetku</t>
  </si>
  <si>
    <t>212</t>
  </si>
  <si>
    <t>z prenajatých budov, priestorov a objektov</t>
  </si>
  <si>
    <t>220</t>
  </si>
  <si>
    <t>Administratívne a iné poplatky a platby</t>
  </si>
  <si>
    <t>221</t>
  </si>
  <si>
    <t>004</t>
  </si>
  <si>
    <t>222</t>
  </si>
  <si>
    <t>223</t>
  </si>
  <si>
    <t>229</t>
  </si>
  <si>
    <t>005</t>
  </si>
  <si>
    <t>240</t>
  </si>
  <si>
    <t>Úroky z domácich úverov,pôžičiek a vkladov</t>
  </si>
  <si>
    <t>242</t>
  </si>
  <si>
    <t>z vkladov na bankových účtoch</t>
  </si>
  <si>
    <t>290</t>
  </si>
  <si>
    <t>Iné nedaňové príjmy</t>
  </si>
  <si>
    <t>292</t>
  </si>
  <si>
    <t>300</t>
  </si>
  <si>
    <t>GRANTY  A  TRANSFERY</t>
  </si>
  <si>
    <t>310</t>
  </si>
  <si>
    <t>312</t>
  </si>
  <si>
    <t>Transfery v rámci verejnej správy</t>
  </si>
  <si>
    <t>BEŽNÉ PRÍJMY SPOLU:</t>
  </si>
  <si>
    <t>Finančné operácie</t>
  </si>
  <si>
    <t>453</t>
  </si>
  <si>
    <t>Finančné operácie príjmové spolu:</t>
  </si>
  <si>
    <t>PRÍJMY SPOLU:</t>
  </si>
  <si>
    <t>PRÍJMY SPOLU</t>
  </si>
  <si>
    <t xml:space="preserve">    - z pozemkov FO a PO</t>
  </si>
  <si>
    <t xml:space="preserve">    - zo stavieb FO a PO</t>
  </si>
  <si>
    <t xml:space="preserve">   -  z bytov </t>
  </si>
  <si>
    <t xml:space="preserve">poplatky za opatrovateľskú službu </t>
  </si>
  <si>
    <t>Stavebné poplatky</t>
  </si>
  <si>
    <t>poplatky za hlásenie v MR, overovanie, vstup do knižnice</t>
  </si>
  <si>
    <t>cintorínske služby - hrobové miesta</t>
  </si>
  <si>
    <t>Výťažky z lotérií a iných podobných hier</t>
  </si>
  <si>
    <t xml:space="preserve">Transfery v rámci VS zo štát. rozpočtu - základná škola </t>
  </si>
  <si>
    <t xml:space="preserve">Transfery v rámci VS zo ŠR na vzdelávacie poukazy </t>
  </si>
  <si>
    <t>Transfery v rámci  VS zo ŠR na činnosť MŠ</t>
  </si>
  <si>
    <t>Transfery v rámci  VS zo ŠR na stavebnú činnosť</t>
  </si>
  <si>
    <t>Transfery v rámci VS zo ŠR na hlásenie pobyt. občanov - REGOB</t>
  </si>
  <si>
    <t>Transfery v rámci VS zo ŠR na ochranu životného prostredia</t>
  </si>
  <si>
    <t>Transfery v rámci VS zo ŠR na MK</t>
  </si>
  <si>
    <t>Transfery v rámci VS zo ŠR na aktivačnú činnosť</t>
  </si>
  <si>
    <t>Kapitálové príjmy</t>
  </si>
  <si>
    <t>233</t>
  </si>
  <si>
    <t>Predaj pozemkov</t>
  </si>
  <si>
    <t>322</t>
  </si>
  <si>
    <t>Skutočnosť</t>
  </si>
  <si>
    <t>Granty a transfery</t>
  </si>
  <si>
    <t xml:space="preserve">Nedaňové príjmy </t>
  </si>
  <si>
    <t>poplatky za užívanie verejného priestranstva</t>
  </si>
  <si>
    <t>008</t>
  </si>
  <si>
    <t>Príjmy ZŠ, ŠKD, ŠJ, z prenájmu a z poplatkov od rodičov</t>
  </si>
  <si>
    <t>KAPITÁLOVÉ PRÍJMY</t>
  </si>
  <si>
    <t>FINANČNÉ OPERÁCIE PRÍJMOVÉ</t>
  </si>
  <si>
    <t xml:space="preserve">BEŽNÉ PRÍJMY </t>
  </si>
  <si>
    <t>k</t>
  </si>
  <si>
    <t>administratívne a správne  poplatky od FO a PO vrt. sploč. stav. úradu</t>
  </si>
  <si>
    <t>poplatky za EE - nájomné byty 486-487 + 590</t>
  </si>
  <si>
    <t>poplatky za vodné a stočné - nájomné byty 486-487+ 590</t>
  </si>
  <si>
    <t>poplatky za licencie</t>
  </si>
  <si>
    <t>poplatky za šírenie reklamy</t>
  </si>
  <si>
    <t>Transfery v rámci VS zo ŠR na rekonštrukciu VO</t>
  </si>
  <si>
    <t xml:space="preserve">Bežné príjmy </t>
  </si>
  <si>
    <t xml:space="preserve">Transfery v rámci VS zo ŠR - dohodovacie konanie </t>
  </si>
  <si>
    <t>z prenajatých obecných bytov</t>
  </si>
  <si>
    <t>poplatky za stravné</t>
  </si>
  <si>
    <t xml:space="preserve">Projekt -Rekonštrukcia chodníka Vetva A1a miestnych </t>
  </si>
  <si>
    <t>komunikácií Vetva G,F,B1,C,D,E + 14 % DPH</t>
  </si>
  <si>
    <t xml:space="preserve">z prenájmu skladových priestorov </t>
  </si>
  <si>
    <t>Ostatné príjmy (preplatok na poistnom, príjemzo zisku)</t>
  </si>
  <si>
    <t>Dotácia na zberný dvor</t>
  </si>
  <si>
    <t>Krátkodobá finančná výpomoc od subjektu mimo VS</t>
  </si>
  <si>
    <t>Transf.zo ŠR na stravu pre žiakov v hmot. núdzi a na školské portreby</t>
  </si>
  <si>
    <t>Transfery zo ŠR na socialne znevýhodnené deti</t>
  </si>
  <si>
    <t xml:space="preserve">Finančná zábezpeka uhradená účastníkmi na VO </t>
  </si>
  <si>
    <t>Poplatky od rodičov detí  MŠ v  H.P.</t>
  </si>
  <si>
    <t>pohľadávky z nedaňových príjmov za roky 2006-2012</t>
  </si>
  <si>
    <t>Rekonštrukcia budovy hasičov</t>
  </si>
  <si>
    <t>Rekonštrukcia budovy obecnej knižnice</t>
  </si>
  <si>
    <t>Prevod zostatku finančných prostriedkov z roku 2012</t>
  </si>
  <si>
    <t>Kapitálové príjmy spolu:</t>
  </si>
  <si>
    <t xml:space="preserve">Nerozpočtované príjmy ZŠ s VJM </t>
  </si>
  <si>
    <t xml:space="preserve">Prijatie preklenovacieho bankového úveru </t>
  </si>
  <si>
    <t xml:space="preserve">na regeneráciu pracovných síl zo SF </t>
  </si>
  <si>
    <t>Výstavba detského ihriska a rekonšt. autob. Zástavok+14%DPH</t>
  </si>
  <si>
    <t>nedoplatky na poplatkoch za KO a DSO</t>
  </si>
  <si>
    <t>Účelová dotácia z Európskeho sociál. fondu</t>
  </si>
  <si>
    <t>000</t>
  </si>
  <si>
    <t>006</t>
  </si>
  <si>
    <t>341</t>
  </si>
  <si>
    <t xml:space="preserve">                            Rozpočet 2016</t>
  </si>
  <si>
    <t>2016</t>
  </si>
  <si>
    <t xml:space="preserve">Dotácia zo ŠR na sanáciu nelegál. skládok </t>
  </si>
  <si>
    <t>Účelová dotácia zo ŠR - TTSK</t>
  </si>
  <si>
    <t xml:space="preserve">Transfery na refernedum 2015/parlamentné voľby v roku 2016 </t>
  </si>
  <si>
    <t>Dotácia zo ŠR na lyžiarsky zájazd žiakov ZŠ</t>
  </si>
  <si>
    <t>Dotácia zo ŠR na rozvojové projekty-kanalizácia</t>
  </si>
  <si>
    <t xml:space="preserve">po </t>
  </si>
  <si>
    <t>Dotácia na školu v prírode</t>
  </si>
  <si>
    <t>Dotácia na učebnice na výučbu anglic. jazyka</t>
  </si>
  <si>
    <t>Dotácia na stravné pre zamestnancov v rámci AČ  v ZŠ</t>
  </si>
  <si>
    <t>Ostatné príjmy ZŠ preplatok zo zúčtovania zdravot. poistenia</t>
  </si>
  <si>
    <t>po  zmenách</t>
  </si>
  <si>
    <t>nedoplatky na dani za psa z minulých rokov</t>
  </si>
  <si>
    <t>zmenách</t>
  </si>
  <si>
    <t>Dotácia na rekonštrukciu telocvične</t>
  </si>
  <si>
    <t>Dotácia na odstránenie havarijného stavu na budove školy</t>
  </si>
  <si>
    <t>na r. 2016</t>
  </si>
  <si>
    <t>%</t>
  </si>
  <si>
    <t>plnenia</t>
  </si>
  <si>
    <t xml:space="preserve">                                              Plnenie príjmov obce Horná Potôň za rok 2016  </t>
  </si>
  <si>
    <t>Dotácia na výstavbu deských ihrísk</t>
  </si>
  <si>
    <t>Dotácia na výmenu okien OcÚ a KD</t>
  </si>
  <si>
    <t>x</t>
  </si>
  <si>
    <t xml:space="preserve">platby za stravné + režijné </t>
  </si>
  <si>
    <t xml:space="preserve">Dotácia zo ŠR na  rekonštrukciu strechy na budove telocvične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</si>
</sst>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"/>
    <numFmt numFmtId="189" formatCode="#,##0.000"/>
    <numFmt numFmtId="190" formatCode="0.0"/>
    <numFmt numFmtId="191" formatCode="0.00000"/>
    <numFmt numFmtId="192" formatCode="0.0000"/>
    <numFmt numFmtId="193" formatCode="0.000"/>
    <numFmt numFmtId="194" formatCode="#,##0\ [$€-1];[Red]\-#,##0\ [$€-1]"/>
    <numFmt numFmtId="195" formatCode="[$-41B]dddd\,\ d\.\ mmmm\ yyyy"/>
  </numFmts>
  <fonts count="54">
    <font>
      <sz val="10"/>
      <name val="Arial CE"/>
      <family val="0"/>
    </font>
    <font>
      <b/>
      <i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name val="Arial CE"/>
      <family val="0"/>
    </font>
    <font>
      <i/>
      <sz val="11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sz val="8"/>
      <color indexed="8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5" fillId="0" borderId="3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10" fillId="0" borderId="25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5" fillId="0" borderId="10" xfId="0" applyFont="1" applyFill="1" applyBorder="1" applyAlignment="1">
      <alignment/>
    </xf>
    <xf numFmtId="49" fontId="7" fillId="0" borderId="3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8" fillId="0" borderId="21" xfId="0" applyFont="1" applyBorder="1" applyAlignment="1">
      <alignment/>
    </xf>
    <xf numFmtId="4" fontId="0" fillId="0" borderId="0" xfId="0" applyNumberFormat="1" applyAlignment="1">
      <alignment/>
    </xf>
    <xf numFmtId="0" fontId="5" fillId="0" borderId="36" xfId="0" applyFont="1" applyFill="1" applyBorder="1" applyAlignment="1">
      <alignment/>
    </xf>
    <xf numFmtId="49" fontId="5" fillId="0" borderId="33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Alignment="1">
      <alignment/>
    </xf>
    <xf numFmtId="0" fontId="9" fillId="0" borderId="37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5" xfId="0" applyFont="1" applyBorder="1" applyAlignment="1">
      <alignment/>
    </xf>
    <xf numFmtId="0" fontId="9" fillId="0" borderId="38" xfId="0" applyFont="1" applyBorder="1" applyAlignment="1">
      <alignment/>
    </xf>
    <xf numFmtId="0" fontId="13" fillId="0" borderId="0" xfId="0" applyFont="1" applyAlignment="1">
      <alignment/>
    </xf>
    <xf numFmtId="194" fontId="8" fillId="0" borderId="0" xfId="0" applyNumberFormat="1" applyFont="1" applyAlignment="1">
      <alignment/>
    </xf>
    <xf numFmtId="0" fontId="9" fillId="0" borderId="29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35" xfId="0" applyFont="1" applyBorder="1" applyAlignment="1">
      <alignment/>
    </xf>
    <xf numFmtId="0" fontId="13" fillId="0" borderId="40" xfId="0" applyFont="1" applyBorder="1" applyAlignment="1">
      <alignment/>
    </xf>
    <xf numFmtId="49" fontId="5" fillId="0" borderId="26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1" fontId="9" fillId="0" borderId="41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4" fontId="4" fillId="0" borderId="33" xfId="0" applyNumberFormat="1" applyFont="1" applyFill="1" applyBorder="1" applyAlignment="1">
      <alignment horizontal="center"/>
    </xf>
    <xf numFmtId="4" fontId="4" fillId="0" borderId="4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" fontId="0" fillId="0" borderId="30" xfId="0" applyNumberFormat="1" applyBorder="1" applyAlignment="1">
      <alignment/>
    </xf>
    <xf numFmtId="1" fontId="9" fillId="0" borderId="32" xfId="0" applyNumberFormat="1" applyFont="1" applyFill="1" applyBorder="1" applyAlignment="1">
      <alignment/>
    </xf>
    <xf numFmtId="14" fontId="4" fillId="0" borderId="17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/>
    </xf>
    <xf numFmtId="0" fontId="5" fillId="0" borderId="34" xfId="0" applyFont="1" applyFill="1" applyBorder="1" applyAlignment="1">
      <alignment/>
    </xf>
    <xf numFmtId="0" fontId="9" fillId="0" borderId="21" xfId="0" applyFont="1" applyBorder="1" applyAlignment="1">
      <alignment/>
    </xf>
    <xf numFmtId="1" fontId="0" fillId="0" borderId="0" xfId="0" applyNumberFormat="1" applyAlignment="1">
      <alignment/>
    </xf>
    <xf numFmtId="4" fontId="4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1" fontId="9" fillId="0" borderId="21" xfId="0" applyNumberFormat="1" applyFont="1" applyBorder="1" applyAlignment="1">
      <alignment/>
    </xf>
    <xf numFmtId="1" fontId="9" fillId="0" borderId="21" xfId="0" applyNumberFormat="1" applyFont="1" applyFill="1" applyBorder="1" applyAlignment="1">
      <alignment horizontal="right"/>
    </xf>
    <xf numFmtId="0" fontId="8" fillId="0" borderId="43" xfId="0" applyFont="1" applyBorder="1" applyAlignment="1">
      <alignment/>
    </xf>
    <xf numFmtId="1" fontId="9" fillId="0" borderId="1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44" xfId="0" applyNumberFormat="1" applyFont="1" applyFill="1" applyBorder="1" applyAlignment="1">
      <alignment horizontal="center"/>
    </xf>
    <xf numFmtId="0" fontId="9" fillId="0" borderId="44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42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4" fontId="4" fillId="0" borderId="45" xfId="0" applyNumberFormat="1" applyFont="1" applyFill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1" fontId="8" fillId="0" borderId="48" xfId="0" applyNumberFormat="1" applyFont="1" applyBorder="1" applyAlignment="1">
      <alignment/>
    </xf>
    <xf numFmtId="0" fontId="8" fillId="0" borderId="49" xfId="0" applyFont="1" applyBorder="1" applyAlignment="1">
      <alignment/>
    </xf>
    <xf numFmtId="1" fontId="8" fillId="0" borderId="41" xfId="0" applyNumberFormat="1" applyFont="1" applyBorder="1" applyAlignment="1">
      <alignment/>
    </xf>
    <xf numFmtId="0" fontId="8" fillId="0" borderId="40" xfId="0" applyFont="1" applyBorder="1" applyAlignment="1">
      <alignment/>
    </xf>
    <xf numFmtId="3" fontId="9" fillId="0" borderId="39" xfId="0" applyNumberFormat="1" applyFont="1" applyFill="1" applyBorder="1" applyAlignment="1">
      <alignment horizontal="right"/>
    </xf>
    <xf numFmtId="1" fontId="8" fillId="0" borderId="50" xfId="0" applyNumberFormat="1" applyFont="1" applyBorder="1" applyAlignment="1">
      <alignment/>
    </xf>
    <xf numFmtId="0" fontId="5" fillId="0" borderId="22" xfId="0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/>
    </xf>
    <xf numFmtId="1" fontId="8" fillId="0" borderId="32" xfId="0" applyNumberFormat="1" applyFont="1" applyBorder="1" applyAlignment="1">
      <alignment/>
    </xf>
    <xf numFmtId="1" fontId="9" fillId="0" borderId="3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52" xfId="0" applyNumberFormat="1" applyFont="1" applyBorder="1" applyAlignment="1">
      <alignment/>
    </xf>
    <xf numFmtId="0" fontId="8" fillId="0" borderId="41" xfId="0" applyFont="1" applyBorder="1" applyAlignment="1">
      <alignment/>
    </xf>
    <xf numFmtId="0" fontId="9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8" fillId="0" borderId="53" xfId="0" applyFont="1" applyBorder="1" applyAlignment="1">
      <alignment/>
    </xf>
    <xf numFmtId="49" fontId="5" fillId="0" borderId="3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3" fontId="9" fillId="0" borderId="42" xfId="0" applyNumberFormat="1" applyFont="1" applyFill="1" applyBorder="1" applyAlignment="1">
      <alignment horizontal="right"/>
    </xf>
    <xf numFmtId="0" fontId="8" fillId="0" borderId="54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" fontId="9" fillId="0" borderId="54" xfId="0" applyNumberFormat="1" applyFont="1" applyBorder="1" applyAlignment="1">
      <alignment/>
    </xf>
    <xf numFmtId="1" fontId="9" fillId="0" borderId="39" xfId="0" applyNumberFormat="1" applyFont="1" applyFill="1" applyBorder="1" applyAlignment="1">
      <alignment/>
    </xf>
    <xf numFmtId="3" fontId="9" fillId="0" borderId="54" xfId="0" applyNumberFormat="1" applyFont="1" applyFill="1" applyBorder="1" applyAlignment="1">
      <alignment horizontal="right"/>
    </xf>
    <xf numFmtId="3" fontId="8" fillId="0" borderId="39" xfId="0" applyNumberFormat="1" applyFont="1" applyFill="1" applyBorder="1" applyAlignment="1">
      <alignment/>
    </xf>
    <xf numFmtId="1" fontId="8" fillId="0" borderId="54" xfId="0" applyNumberFormat="1" applyFont="1" applyBorder="1" applyAlignment="1">
      <alignment/>
    </xf>
    <xf numFmtId="1" fontId="9" fillId="0" borderId="40" xfId="0" applyNumberFormat="1" applyFont="1" applyBorder="1" applyAlignment="1">
      <alignment/>
    </xf>
    <xf numFmtId="1" fontId="8" fillId="0" borderId="55" xfId="0" applyNumberFormat="1" applyFont="1" applyBorder="1" applyAlignment="1">
      <alignment/>
    </xf>
    <xf numFmtId="1" fontId="9" fillId="0" borderId="41" xfId="0" applyNumberFormat="1" applyFont="1" applyFill="1" applyBorder="1" applyAlignment="1">
      <alignment/>
    </xf>
    <xf numFmtId="0" fontId="9" fillId="0" borderId="41" xfId="0" applyFont="1" applyBorder="1" applyAlignment="1">
      <alignment/>
    </xf>
    <xf numFmtId="14" fontId="4" fillId="0" borderId="47" xfId="0" applyNumberFormat="1" applyFont="1" applyBorder="1" applyAlignment="1">
      <alignment horizontal="center"/>
    </xf>
    <xf numFmtId="1" fontId="9" fillId="0" borderId="53" xfId="0" applyNumberFormat="1" applyFont="1" applyFill="1" applyBorder="1" applyAlignment="1">
      <alignment/>
    </xf>
    <xf numFmtId="1" fontId="9" fillId="0" borderId="23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/>
    </xf>
    <xf numFmtId="1" fontId="9" fillId="0" borderId="21" xfId="0" applyNumberFormat="1" applyFont="1" applyFill="1" applyBorder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4" fontId="5" fillId="0" borderId="38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 horizontal="center"/>
    </xf>
    <xf numFmtId="4" fontId="5" fillId="0" borderId="58" xfId="0" applyNumberFormat="1" applyFont="1" applyFill="1" applyBorder="1" applyAlignment="1">
      <alignment horizontal="center"/>
    </xf>
    <xf numFmtId="4" fontId="5" fillId="0" borderId="4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" fontId="5" fillId="0" borderId="42" xfId="0" applyNumberFormat="1" applyFont="1" applyFill="1" applyBorder="1" applyAlignment="1">
      <alignment horizontal="center"/>
    </xf>
    <xf numFmtId="4" fontId="5" fillId="0" borderId="59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4" fontId="5" fillId="0" borderId="17" xfId="0" applyNumberFormat="1" applyFont="1" applyBorder="1" applyAlignment="1">
      <alignment horizontal="center"/>
    </xf>
    <xf numFmtId="14" fontId="5" fillId="0" borderId="60" xfId="0" applyNumberFormat="1" applyFont="1" applyBorder="1" applyAlignment="1">
      <alignment horizontal="center"/>
    </xf>
    <xf numFmtId="14" fontId="5" fillId="0" borderId="47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49" fontId="5" fillId="0" borderId="61" xfId="0" applyNumberFormat="1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49" fontId="17" fillId="0" borderId="63" xfId="0" applyNumberFormat="1" applyFont="1" applyFill="1" applyBorder="1" applyAlignment="1">
      <alignment horizontal="center"/>
    </xf>
    <xf numFmtId="49" fontId="17" fillId="0" borderId="52" xfId="0" applyNumberFormat="1" applyFont="1" applyFill="1" applyBorder="1" applyAlignment="1">
      <alignment horizontal="center"/>
    </xf>
    <xf numFmtId="49" fontId="9" fillId="0" borderId="6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49" fontId="14" fillId="0" borderId="24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49" fontId="14" fillId="0" borderId="51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0" fontId="5" fillId="0" borderId="65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9" fillId="0" borderId="63" xfId="0" applyFont="1" applyFill="1" applyBorder="1" applyAlignment="1">
      <alignment horizontal="center"/>
    </xf>
    <xf numFmtId="49" fontId="17" fillId="0" borderId="64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0" fontId="5" fillId="0" borderId="58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3" fillId="0" borderId="66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2" fontId="8" fillId="0" borderId="39" xfId="0" applyNumberFormat="1" applyFont="1" applyFill="1" applyBorder="1" applyAlignment="1">
      <alignment horizontal="right"/>
    </xf>
    <xf numFmtId="2" fontId="9" fillId="0" borderId="3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9" fillId="0" borderId="54" xfId="0" applyNumberFormat="1" applyFont="1" applyFill="1" applyBorder="1" applyAlignment="1">
      <alignment horizontal="right"/>
    </xf>
    <xf numFmtId="2" fontId="9" fillId="0" borderId="40" xfId="0" applyNumberFormat="1" applyFont="1" applyFill="1" applyBorder="1" applyAlignment="1">
      <alignment horizontal="right"/>
    </xf>
    <xf numFmtId="2" fontId="8" fillId="0" borderId="67" xfId="0" applyNumberFormat="1" applyFont="1" applyFill="1" applyBorder="1" applyAlignment="1">
      <alignment horizontal="right"/>
    </xf>
    <xf numFmtId="2" fontId="8" fillId="0" borderId="68" xfId="0" applyNumberFormat="1" applyFont="1" applyFill="1" applyBorder="1" applyAlignment="1">
      <alignment horizontal="right"/>
    </xf>
    <xf numFmtId="2" fontId="8" fillId="0" borderId="50" xfId="0" applyNumberFormat="1" applyFont="1" applyBorder="1" applyAlignment="1">
      <alignment/>
    </xf>
    <xf numFmtId="2" fontId="9" fillId="0" borderId="69" xfId="0" applyNumberFormat="1" applyFont="1" applyBorder="1" applyAlignment="1">
      <alignment/>
    </xf>
    <xf numFmtId="2" fontId="8" fillId="0" borderId="69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4" fontId="8" fillId="0" borderId="54" xfId="0" applyNumberFormat="1" applyFont="1" applyFill="1" applyBorder="1" applyAlignment="1">
      <alignment horizontal="right"/>
    </xf>
    <xf numFmtId="4" fontId="8" fillId="0" borderId="70" xfId="0" applyNumberFormat="1" applyFont="1" applyFill="1" applyBorder="1" applyAlignment="1">
      <alignment horizontal="right"/>
    </xf>
    <xf numFmtId="4" fontId="8" fillId="0" borderId="71" xfId="0" applyNumberFormat="1" applyFont="1" applyFill="1" applyBorder="1" applyAlignment="1">
      <alignment horizontal="right"/>
    </xf>
    <xf numFmtId="4" fontId="8" fillId="0" borderId="49" xfId="0" applyNumberFormat="1" applyFont="1" applyFill="1" applyBorder="1" applyAlignment="1">
      <alignment horizontal="right"/>
    </xf>
    <xf numFmtId="2" fontId="9" fillId="0" borderId="54" xfId="0" applyNumberFormat="1" applyFont="1" applyBorder="1" applyAlignment="1">
      <alignment/>
    </xf>
    <xf numFmtId="0" fontId="9" fillId="0" borderId="23" xfId="0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9" fontId="14" fillId="0" borderId="25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" fontId="13" fillId="0" borderId="25" xfId="0" applyNumberFormat="1" applyFont="1" applyBorder="1" applyAlignment="1">
      <alignment/>
    </xf>
    <xf numFmtId="2" fontId="13" fillId="0" borderId="49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0" fillId="0" borderId="32" xfId="0" applyNumberFormat="1" applyBorder="1" applyAlignment="1">
      <alignment/>
    </xf>
    <xf numFmtId="3" fontId="8" fillId="0" borderId="41" xfId="0" applyNumberFormat="1" applyFont="1" applyBorder="1" applyAlignment="1">
      <alignment/>
    </xf>
    <xf numFmtId="2" fontId="19" fillId="0" borderId="49" xfId="0" applyNumberFormat="1" applyFont="1" applyBorder="1" applyAlignment="1">
      <alignment/>
    </xf>
    <xf numFmtId="49" fontId="11" fillId="0" borderId="72" xfId="0" applyNumberFormat="1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/>
    </xf>
    <xf numFmtId="49" fontId="11" fillId="0" borderId="73" xfId="0" applyNumberFormat="1" applyFont="1" applyFill="1" applyBorder="1" applyAlignment="1">
      <alignment horizontal="left" vertical="center"/>
    </xf>
    <xf numFmtId="49" fontId="11" fillId="0" borderId="62" xfId="0" applyNumberFormat="1" applyFont="1" applyFill="1" applyBorder="1" applyAlignment="1">
      <alignment horizontal="left" vertical="center"/>
    </xf>
    <xf numFmtId="49" fontId="11" fillId="0" borderId="28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2" fillId="0" borderId="72" xfId="0" applyNumberFormat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49" fontId="3" fillId="0" borderId="72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vertical="center"/>
    </xf>
    <xf numFmtId="49" fontId="3" fillId="0" borderId="73" xfId="0" applyNumberFormat="1" applyFont="1" applyFill="1" applyBorder="1" applyAlignment="1">
      <alignment vertical="center"/>
    </xf>
    <xf numFmtId="49" fontId="3" fillId="0" borderId="62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2"/>
  <sheetViews>
    <sheetView tabSelected="1" zoomScalePageLayoutView="0" workbookViewId="0" topLeftCell="B35">
      <selection activeCell="P35" sqref="P35"/>
    </sheetView>
  </sheetViews>
  <sheetFormatPr defaultColWidth="9.00390625" defaultRowHeight="12.75"/>
  <cols>
    <col min="1" max="1" width="2.00390625" style="0" hidden="1" customWidth="1"/>
    <col min="2" max="2" width="3.25390625" style="0" customWidth="1"/>
    <col min="3" max="3" width="3.75390625" style="0" customWidth="1"/>
    <col min="4" max="4" width="4.50390625" style="0" customWidth="1"/>
    <col min="5" max="5" width="4.125" style="0" customWidth="1"/>
    <col min="6" max="6" width="6.50390625" style="0" customWidth="1"/>
    <col min="7" max="7" width="39.75390625" style="0" customWidth="1"/>
    <col min="8" max="9" width="9.75390625" style="57" customWidth="1"/>
    <col min="10" max="10" width="9.75390625" style="64" customWidth="1"/>
    <col min="11" max="11" width="9.125" style="64" customWidth="1"/>
    <col min="12" max="12" width="3.00390625" style="0" customWidth="1"/>
    <col min="13" max="13" width="4.25390625" style="0" customWidth="1"/>
    <col min="14" max="14" width="4.50390625" style="0" customWidth="1"/>
    <col min="15" max="15" width="3.875" style="0" customWidth="1"/>
    <col min="16" max="16" width="9.125" style="0" bestFit="1" customWidth="1"/>
    <col min="17" max="17" width="27.75390625" style="0" customWidth="1"/>
  </cols>
  <sheetData>
    <row r="1" spans="2:11" ht="27" customHeight="1" thickBot="1">
      <c r="B1" s="62" t="s">
        <v>144</v>
      </c>
      <c r="C1" s="62"/>
      <c r="D1" s="62"/>
      <c r="E1" s="62"/>
      <c r="F1" s="62"/>
      <c r="G1" s="62"/>
      <c r="H1" s="41"/>
      <c r="I1" s="41"/>
      <c r="J1" s="63"/>
      <c r="K1" s="63"/>
    </row>
    <row r="2" spans="2:7" ht="0" customHeight="1" hidden="1">
      <c r="B2" s="1"/>
      <c r="C2" s="1"/>
      <c r="D2" s="1"/>
      <c r="E2" s="1"/>
      <c r="F2" s="1"/>
      <c r="G2" s="1"/>
    </row>
    <row r="3" spans="2:11" ht="12.75" customHeight="1" hidden="1">
      <c r="B3" s="251" t="s">
        <v>96</v>
      </c>
      <c r="C3" s="252"/>
      <c r="D3" s="252"/>
      <c r="E3" s="252"/>
      <c r="F3" s="252"/>
      <c r="G3" s="253"/>
      <c r="H3" s="155"/>
      <c r="I3" s="156"/>
      <c r="J3" s="65"/>
      <c r="K3" s="69"/>
    </row>
    <row r="4" spans="2:11" ht="15" customHeight="1">
      <c r="B4" s="254"/>
      <c r="C4" s="255"/>
      <c r="D4" s="255"/>
      <c r="E4" s="255"/>
      <c r="F4" s="255"/>
      <c r="G4" s="256"/>
      <c r="H4" s="157" t="s">
        <v>80</v>
      </c>
      <c r="I4" s="158" t="s">
        <v>1</v>
      </c>
      <c r="J4" s="159" t="s">
        <v>80</v>
      </c>
      <c r="K4" s="159" t="s">
        <v>142</v>
      </c>
    </row>
    <row r="5" spans="2:11" ht="15" customHeight="1">
      <c r="B5" s="160"/>
      <c r="C5" s="161" t="s">
        <v>2</v>
      </c>
      <c r="D5" s="161" t="s">
        <v>3</v>
      </c>
      <c r="E5" s="161" t="s">
        <v>4</v>
      </c>
      <c r="F5" s="162"/>
      <c r="G5" s="163"/>
      <c r="H5" s="164" t="s">
        <v>89</v>
      </c>
      <c r="I5" s="165" t="s">
        <v>136</v>
      </c>
      <c r="J5" s="166" t="s">
        <v>89</v>
      </c>
      <c r="K5" s="166"/>
    </row>
    <row r="6" spans="2:11" ht="13.5" customHeight="1" thickBot="1">
      <c r="B6" s="167"/>
      <c r="C6" s="168"/>
      <c r="D6" s="169"/>
      <c r="E6" s="168" t="s">
        <v>5</v>
      </c>
      <c r="F6" s="170" t="s">
        <v>6</v>
      </c>
      <c r="G6" s="171"/>
      <c r="H6" s="172">
        <v>42369</v>
      </c>
      <c r="I6" s="173" t="s">
        <v>141</v>
      </c>
      <c r="J6" s="174">
        <v>42735</v>
      </c>
      <c r="K6" s="175" t="s">
        <v>143</v>
      </c>
    </row>
    <row r="7" spans="2:16" ht="12.75" thickTop="1">
      <c r="B7" s="176">
        <v>1</v>
      </c>
      <c r="C7" s="177" t="s">
        <v>7</v>
      </c>
      <c r="D7" s="178"/>
      <c r="E7" s="179"/>
      <c r="F7" s="210" t="s">
        <v>8</v>
      </c>
      <c r="G7" s="6"/>
      <c r="H7" s="90">
        <v>595363</v>
      </c>
      <c r="I7" s="90">
        <v>613026</v>
      </c>
      <c r="J7" s="90">
        <f>J8+J11+J17</f>
        <v>629495</v>
      </c>
      <c r="K7" s="211">
        <f>J7/I7*100</f>
        <v>102.68650921820608</v>
      </c>
      <c r="P7" s="93"/>
    </row>
    <row r="8" spans="2:11" ht="12">
      <c r="B8" s="176">
        <v>2</v>
      </c>
      <c r="C8" s="180" t="s">
        <v>9</v>
      </c>
      <c r="D8" s="32"/>
      <c r="E8" s="4"/>
      <c r="F8" s="181" t="s">
        <v>10</v>
      </c>
      <c r="G8" s="5"/>
      <c r="H8" s="150">
        <v>415308</v>
      </c>
      <c r="I8" s="150">
        <v>435982</v>
      </c>
      <c r="J8" s="150">
        <v>463141</v>
      </c>
      <c r="K8" s="212">
        <f aca="true" t="shared" si="0" ref="K8:K70">J8/I8*100</f>
        <v>106.22938561683739</v>
      </c>
    </row>
    <row r="9" spans="2:16" ht="12" customHeight="1">
      <c r="B9" s="176">
        <v>3</v>
      </c>
      <c r="C9" s="180"/>
      <c r="D9" s="32" t="s">
        <v>11</v>
      </c>
      <c r="E9" s="4" t="s">
        <v>12</v>
      </c>
      <c r="F9" s="33" t="s">
        <v>13</v>
      </c>
      <c r="G9" s="5"/>
      <c r="H9" s="96">
        <v>415308</v>
      </c>
      <c r="I9" s="96">
        <v>435982</v>
      </c>
      <c r="J9" s="96">
        <v>463141</v>
      </c>
      <c r="K9" s="212">
        <f t="shared" si="0"/>
        <v>106.22938561683739</v>
      </c>
      <c r="P9" s="86"/>
    </row>
    <row r="10" spans="2:11" ht="12.75" customHeight="1" hidden="1">
      <c r="B10" s="176">
        <v>4</v>
      </c>
      <c r="C10" s="3"/>
      <c r="D10" s="3"/>
      <c r="E10" s="34"/>
      <c r="F10" s="182"/>
      <c r="G10" s="5"/>
      <c r="H10" s="96"/>
      <c r="I10" s="96"/>
      <c r="J10" s="96"/>
      <c r="K10" s="212" t="e">
        <f t="shared" si="0"/>
        <v>#DIV/0!</v>
      </c>
    </row>
    <row r="11" spans="2:16" ht="12">
      <c r="B11" s="176">
        <v>4</v>
      </c>
      <c r="C11" s="180" t="s">
        <v>14</v>
      </c>
      <c r="D11" s="3"/>
      <c r="E11" s="4"/>
      <c r="F11" s="181" t="s">
        <v>15</v>
      </c>
      <c r="G11" s="5"/>
      <c r="H11" s="97">
        <v>132434</v>
      </c>
      <c r="I11" s="97">
        <v>127197</v>
      </c>
      <c r="J11" s="97">
        <v>121022</v>
      </c>
      <c r="K11" s="211">
        <f t="shared" si="0"/>
        <v>95.14532575453823</v>
      </c>
      <c r="P11" s="86"/>
    </row>
    <row r="12" spans="2:16" ht="12">
      <c r="B12" s="176">
        <v>5</v>
      </c>
      <c r="C12" s="3"/>
      <c r="D12" s="3" t="s">
        <v>16</v>
      </c>
      <c r="E12" s="4"/>
      <c r="F12" s="33" t="s">
        <v>17</v>
      </c>
      <c r="G12" s="5"/>
      <c r="H12" s="96">
        <v>132434</v>
      </c>
      <c r="I12" s="96">
        <v>127197</v>
      </c>
      <c r="J12" s="96">
        <v>121022</v>
      </c>
      <c r="K12" s="212">
        <f t="shared" si="0"/>
        <v>95.14532575453823</v>
      </c>
      <c r="P12" s="86"/>
    </row>
    <row r="13" spans="2:11" ht="12">
      <c r="B13" s="176">
        <v>6</v>
      </c>
      <c r="C13" s="3"/>
      <c r="D13" s="3"/>
      <c r="E13" s="4" t="s">
        <v>18</v>
      </c>
      <c r="F13" s="33" t="s">
        <v>60</v>
      </c>
      <c r="G13" s="5"/>
      <c r="H13" s="96">
        <v>86149</v>
      </c>
      <c r="I13" s="96">
        <v>90198</v>
      </c>
      <c r="J13" s="96">
        <v>87777</v>
      </c>
      <c r="K13" s="212">
        <f t="shared" si="0"/>
        <v>97.31590500898024</v>
      </c>
    </row>
    <row r="14" spans="2:16" ht="12">
      <c r="B14" s="176">
        <v>7</v>
      </c>
      <c r="C14" s="3"/>
      <c r="D14" s="3"/>
      <c r="E14" s="4" t="s">
        <v>19</v>
      </c>
      <c r="F14" s="33" t="s">
        <v>61</v>
      </c>
      <c r="G14" s="5"/>
      <c r="H14" s="96">
        <v>29569</v>
      </c>
      <c r="I14" s="96">
        <v>31077</v>
      </c>
      <c r="J14" s="96">
        <v>28070</v>
      </c>
      <c r="K14" s="212">
        <f t="shared" si="0"/>
        <v>90.32403385140135</v>
      </c>
      <c r="P14" s="86"/>
    </row>
    <row r="15" spans="2:11" ht="12">
      <c r="B15" s="176">
        <v>8</v>
      </c>
      <c r="C15" s="32"/>
      <c r="D15" s="3"/>
      <c r="E15" s="4" t="s">
        <v>12</v>
      </c>
      <c r="F15" s="33" t="s">
        <v>62</v>
      </c>
      <c r="G15" s="5"/>
      <c r="H15" s="96">
        <v>165</v>
      </c>
      <c r="I15" s="96">
        <v>242</v>
      </c>
      <c r="J15" s="96">
        <v>248</v>
      </c>
      <c r="K15" s="212">
        <f t="shared" si="0"/>
        <v>102.4793388429752</v>
      </c>
    </row>
    <row r="16" spans="2:11" ht="12">
      <c r="B16" s="176">
        <v>9</v>
      </c>
      <c r="C16" s="32"/>
      <c r="D16" s="3"/>
      <c r="E16" s="4" t="s">
        <v>12</v>
      </c>
      <c r="F16" s="33" t="s">
        <v>20</v>
      </c>
      <c r="G16" s="5"/>
      <c r="H16" s="96">
        <v>16551</v>
      </c>
      <c r="I16" s="96">
        <v>5680</v>
      </c>
      <c r="J16" s="96">
        <v>4927</v>
      </c>
      <c r="K16" s="212">
        <f t="shared" si="0"/>
        <v>86.74295774647888</v>
      </c>
    </row>
    <row r="17" spans="2:11" ht="12">
      <c r="B17" s="176">
        <v>10</v>
      </c>
      <c r="C17" s="180" t="s">
        <v>21</v>
      </c>
      <c r="D17" s="3"/>
      <c r="E17" s="4"/>
      <c r="F17" s="181" t="s">
        <v>22</v>
      </c>
      <c r="G17" s="5"/>
      <c r="H17" s="97">
        <v>47621</v>
      </c>
      <c r="I17" s="97">
        <v>49847</v>
      </c>
      <c r="J17" s="97">
        <v>45332</v>
      </c>
      <c r="K17" s="211">
        <f t="shared" si="0"/>
        <v>90.94228338716472</v>
      </c>
    </row>
    <row r="18" spans="2:11" ht="12">
      <c r="B18" s="176">
        <v>11</v>
      </c>
      <c r="C18" s="3"/>
      <c r="D18" s="3" t="s">
        <v>23</v>
      </c>
      <c r="E18" s="4" t="s">
        <v>18</v>
      </c>
      <c r="F18" s="33" t="s">
        <v>25</v>
      </c>
      <c r="G18" s="5"/>
      <c r="H18" s="96">
        <v>1933</v>
      </c>
      <c r="I18" s="96">
        <v>1932</v>
      </c>
      <c r="J18" s="96">
        <v>1855</v>
      </c>
      <c r="K18" s="212">
        <f t="shared" si="0"/>
        <v>96.01449275362319</v>
      </c>
    </row>
    <row r="19" spans="2:11" ht="12">
      <c r="B19" s="176">
        <v>12</v>
      </c>
      <c r="C19" s="3"/>
      <c r="D19" s="3"/>
      <c r="E19" s="4" t="s">
        <v>18</v>
      </c>
      <c r="F19" s="33" t="s">
        <v>137</v>
      </c>
      <c r="G19" s="5"/>
      <c r="H19" s="96"/>
      <c r="I19" s="96">
        <v>108</v>
      </c>
      <c r="J19" s="96">
        <v>0</v>
      </c>
      <c r="K19" s="212">
        <f t="shared" si="0"/>
        <v>0</v>
      </c>
    </row>
    <row r="20" spans="2:11" ht="12">
      <c r="B20" s="176">
        <v>13</v>
      </c>
      <c r="C20" s="3"/>
      <c r="D20" s="3"/>
      <c r="E20" s="4" t="s">
        <v>24</v>
      </c>
      <c r="F20" s="33" t="s">
        <v>83</v>
      </c>
      <c r="G20" s="5"/>
      <c r="H20" s="96">
        <v>1190</v>
      </c>
      <c r="I20" s="96">
        <v>591</v>
      </c>
      <c r="J20" s="96">
        <v>606</v>
      </c>
      <c r="K20" s="212">
        <f t="shared" si="0"/>
        <v>102.53807106598984</v>
      </c>
    </row>
    <row r="21" spans="2:11" ht="12">
      <c r="B21" s="176">
        <v>14</v>
      </c>
      <c r="C21" s="3"/>
      <c r="D21" s="3" t="s">
        <v>23</v>
      </c>
      <c r="E21" s="4" t="s">
        <v>26</v>
      </c>
      <c r="F21" s="33" t="s">
        <v>27</v>
      </c>
      <c r="G21" s="5"/>
      <c r="H21" s="96">
        <v>42569</v>
      </c>
      <c r="I21" s="96">
        <v>43706</v>
      </c>
      <c r="J21" s="96">
        <v>41383</v>
      </c>
      <c r="K21" s="212">
        <f t="shared" si="0"/>
        <v>94.6849402827987</v>
      </c>
    </row>
    <row r="22" spans="2:11" ht="12.75" thickBot="1">
      <c r="B22" s="176">
        <v>15</v>
      </c>
      <c r="C22" s="183"/>
      <c r="D22" s="133"/>
      <c r="E22" s="134" t="s">
        <v>26</v>
      </c>
      <c r="F22" s="162" t="s">
        <v>119</v>
      </c>
      <c r="G22" s="163"/>
      <c r="H22" s="135">
        <v>1929</v>
      </c>
      <c r="I22" s="135">
        <v>3510</v>
      </c>
      <c r="J22" s="135">
        <v>1488</v>
      </c>
      <c r="K22" s="215">
        <f t="shared" si="0"/>
        <v>42.39316239316239</v>
      </c>
    </row>
    <row r="23" spans="2:11" ht="12.75" thickBot="1">
      <c r="B23" s="184">
        <v>16</v>
      </c>
      <c r="C23" s="185" t="s">
        <v>28</v>
      </c>
      <c r="D23" s="186"/>
      <c r="E23" s="187"/>
      <c r="F23" s="208" t="s">
        <v>29</v>
      </c>
      <c r="G23" s="209"/>
      <c r="H23" s="126">
        <v>162297</v>
      </c>
      <c r="I23" s="144">
        <v>204600</v>
      </c>
      <c r="J23" s="114">
        <f>J24+J29+J42+J44</f>
        <v>186989</v>
      </c>
      <c r="K23" s="217">
        <f t="shared" si="0"/>
        <v>91.39247311827957</v>
      </c>
    </row>
    <row r="24" spans="2:16" ht="12">
      <c r="B24" s="176">
        <v>17</v>
      </c>
      <c r="C24" s="180" t="s">
        <v>30</v>
      </c>
      <c r="D24" s="180"/>
      <c r="E24" s="4"/>
      <c r="F24" s="181" t="s">
        <v>31</v>
      </c>
      <c r="G24" s="5"/>
      <c r="H24" s="81">
        <v>100172</v>
      </c>
      <c r="I24" s="81">
        <v>129293</v>
      </c>
      <c r="J24" s="98">
        <v>105379</v>
      </c>
      <c r="K24" s="214">
        <f t="shared" si="0"/>
        <v>81.50402573998592</v>
      </c>
      <c r="P24" s="93"/>
    </row>
    <row r="25" spans="2:11" ht="12">
      <c r="B25" s="176">
        <v>18</v>
      </c>
      <c r="C25" s="180"/>
      <c r="D25" s="180" t="s">
        <v>32</v>
      </c>
      <c r="E25" s="4" t="s">
        <v>19</v>
      </c>
      <c r="F25" s="33" t="s">
        <v>98</v>
      </c>
      <c r="G25" s="5"/>
      <c r="H25" s="124">
        <v>93680</v>
      </c>
      <c r="I25" s="124">
        <v>102915</v>
      </c>
      <c r="J25" s="83">
        <v>89840</v>
      </c>
      <c r="K25" s="212">
        <f t="shared" si="0"/>
        <v>87.29534081523587</v>
      </c>
    </row>
    <row r="26" spans="2:11" ht="12">
      <c r="B26" s="176">
        <v>19</v>
      </c>
      <c r="C26" s="180"/>
      <c r="D26" s="32"/>
      <c r="E26" s="4" t="s">
        <v>12</v>
      </c>
      <c r="F26" s="33" t="s">
        <v>33</v>
      </c>
      <c r="G26" s="5"/>
      <c r="H26" s="124">
        <v>4552</v>
      </c>
      <c r="I26" s="124">
        <v>7500</v>
      </c>
      <c r="J26" s="83">
        <v>6779</v>
      </c>
      <c r="K26" s="212">
        <f t="shared" si="0"/>
        <v>90.38666666666667</v>
      </c>
    </row>
    <row r="27" spans="2:11" ht="12">
      <c r="B27" s="176">
        <v>20</v>
      </c>
      <c r="C27" s="180"/>
      <c r="D27" s="32"/>
      <c r="E27" s="4" t="s">
        <v>12</v>
      </c>
      <c r="F27" s="48" t="s">
        <v>110</v>
      </c>
      <c r="G27" s="47"/>
      <c r="H27" s="124">
        <v>1940</v>
      </c>
      <c r="I27" s="124">
        <v>17878</v>
      </c>
      <c r="J27" s="83">
        <v>8760</v>
      </c>
      <c r="K27" s="212">
        <f t="shared" si="0"/>
        <v>48.998769437297234</v>
      </c>
    </row>
    <row r="28" spans="2:16" ht="12">
      <c r="B28" s="176">
        <v>21</v>
      </c>
      <c r="C28" s="180"/>
      <c r="D28" s="32"/>
      <c r="E28" s="4" t="s">
        <v>12</v>
      </c>
      <c r="F28" s="33" t="s">
        <v>102</v>
      </c>
      <c r="G28" s="5"/>
      <c r="H28" s="124">
        <v>0</v>
      </c>
      <c r="I28" s="124">
        <v>1000</v>
      </c>
      <c r="J28" s="83">
        <v>0</v>
      </c>
      <c r="K28" s="212">
        <f t="shared" si="0"/>
        <v>0</v>
      </c>
      <c r="P28" s="86"/>
    </row>
    <row r="29" spans="2:11" ht="12">
      <c r="B29" s="176">
        <v>22</v>
      </c>
      <c r="C29" s="180" t="s">
        <v>34</v>
      </c>
      <c r="D29" s="180"/>
      <c r="E29" s="4"/>
      <c r="F29" s="181" t="s">
        <v>35</v>
      </c>
      <c r="G29" s="5"/>
      <c r="H29" s="124">
        <v>47113</v>
      </c>
      <c r="I29" s="124">
        <v>52450</v>
      </c>
      <c r="J29" s="83">
        <v>47473</v>
      </c>
      <c r="K29" s="212">
        <f t="shared" si="0"/>
        <v>90.51096282173499</v>
      </c>
    </row>
    <row r="30" spans="2:11" ht="12">
      <c r="B30" s="176">
        <v>23</v>
      </c>
      <c r="C30" s="180"/>
      <c r="D30" s="32" t="s">
        <v>36</v>
      </c>
      <c r="E30" s="4" t="s">
        <v>37</v>
      </c>
      <c r="F30" s="33" t="s">
        <v>90</v>
      </c>
      <c r="G30" s="5"/>
      <c r="H30" s="124">
        <v>8190</v>
      </c>
      <c r="I30" s="124">
        <v>12500</v>
      </c>
      <c r="J30" s="83">
        <v>6538</v>
      </c>
      <c r="K30" s="212">
        <f t="shared" si="0"/>
        <v>52.303999999999995</v>
      </c>
    </row>
    <row r="31" spans="2:11" ht="12">
      <c r="B31" s="176">
        <v>24</v>
      </c>
      <c r="C31" s="180"/>
      <c r="D31" s="32"/>
      <c r="E31" s="4" t="s">
        <v>41</v>
      </c>
      <c r="F31" s="33" t="s">
        <v>93</v>
      </c>
      <c r="G31" s="5"/>
      <c r="H31" s="88">
        <v>10100</v>
      </c>
      <c r="I31" s="88">
        <v>10000</v>
      </c>
      <c r="J31" s="83">
        <v>10500</v>
      </c>
      <c r="K31" s="212">
        <f t="shared" si="0"/>
        <v>105</v>
      </c>
    </row>
    <row r="32" spans="2:11" ht="12">
      <c r="B32" s="176">
        <v>25</v>
      </c>
      <c r="C32" s="180"/>
      <c r="D32" s="32"/>
      <c r="E32" s="4" t="s">
        <v>12</v>
      </c>
      <c r="F32" s="33" t="s">
        <v>91</v>
      </c>
      <c r="G32" s="5"/>
      <c r="H32" s="88">
        <v>2881</v>
      </c>
      <c r="I32" s="88">
        <v>3500</v>
      </c>
      <c r="J32" s="83">
        <v>3065</v>
      </c>
      <c r="K32" s="212">
        <f t="shared" si="0"/>
        <v>87.57142857142857</v>
      </c>
    </row>
    <row r="33" spans="2:11" ht="12">
      <c r="B33" s="176">
        <v>26</v>
      </c>
      <c r="C33" s="180"/>
      <c r="D33" s="32"/>
      <c r="E33" s="4" t="s">
        <v>12</v>
      </c>
      <c r="F33" s="33" t="s">
        <v>92</v>
      </c>
      <c r="G33" s="5"/>
      <c r="H33" s="88">
        <v>8733</v>
      </c>
      <c r="I33" s="145">
        <v>8700</v>
      </c>
      <c r="J33" s="96">
        <v>9038</v>
      </c>
      <c r="K33" s="212">
        <f t="shared" si="0"/>
        <v>103.88505747126437</v>
      </c>
    </row>
    <row r="34" spans="2:11" ht="12">
      <c r="B34" s="176">
        <v>27</v>
      </c>
      <c r="C34" s="180"/>
      <c r="D34" s="180"/>
      <c r="E34" s="4" t="s">
        <v>19</v>
      </c>
      <c r="F34" s="48" t="s">
        <v>63</v>
      </c>
      <c r="G34" s="188"/>
      <c r="H34" s="88">
        <v>1185</v>
      </c>
      <c r="I34" s="145">
        <v>2000</v>
      </c>
      <c r="J34" s="96">
        <v>1810</v>
      </c>
      <c r="K34" s="212">
        <f t="shared" si="0"/>
        <v>90.5</v>
      </c>
    </row>
    <row r="35" spans="2:16" ht="12">
      <c r="B35" s="176">
        <v>28</v>
      </c>
      <c r="C35" s="180"/>
      <c r="D35" s="3" t="s">
        <v>38</v>
      </c>
      <c r="E35" s="4" t="s">
        <v>12</v>
      </c>
      <c r="F35" s="33" t="s">
        <v>64</v>
      </c>
      <c r="G35" s="5"/>
      <c r="H35" s="88">
        <v>4402</v>
      </c>
      <c r="I35" s="145">
        <v>5500</v>
      </c>
      <c r="J35" s="96">
        <v>5922</v>
      </c>
      <c r="K35" s="212">
        <f t="shared" si="0"/>
        <v>107.67272727272727</v>
      </c>
      <c r="P35" s="93"/>
    </row>
    <row r="36" spans="2:11" ht="12">
      <c r="B36" s="176">
        <v>29</v>
      </c>
      <c r="C36" s="180"/>
      <c r="D36" s="32" t="s">
        <v>39</v>
      </c>
      <c r="E36" s="4" t="s">
        <v>12</v>
      </c>
      <c r="F36" s="33" t="s">
        <v>65</v>
      </c>
      <c r="G36" s="5"/>
      <c r="H36" s="88">
        <v>2358</v>
      </c>
      <c r="I36" s="145">
        <v>2050</v>
      </c>
      <c r="J36" s="96">
        <v>2042</v>
      </c>
      <c r="K36" s="212">
        <f t="shared" si="0"/>
        <v>99.60975609756098</v>
      </c>
    </row>
    <row r="37" spans="2:11" ht="12">
      <c r="B37" s="176">
        <v>30</v>
      </c>
      <c r="C37" s="180"/>
      <c r="D37" s="32" t="s">
        <v>39</v>
      </c>
      <c r="E37" s="4" t="s">
        <v>18</v>
      </c>
      <c r="F37" s="33" t="s">
        <v>94</v>
      </c>
      <c r="G37" s="5"/>
      <c r="H37" s="88">
        <v>1100</v>
      </c>
      <c r="I37" s="145">
        <v>1000</v>
      </c>
      <c r="J37" s="96">
        <v>0</v>
      </c>
      <c r="K37" s="212">
        <f t="shared" si="0"/>
        <v>0</v>
      </c>
    </row>
    <row r="38" spans="2:11" ht="12">
      <c r="B38" s="176">
        <v>31</v>
      </c>
      <c r="C38" s="180"/>
      <c r="D38" s="32"/>
      <c r="E38" s="4" t="s">
        <v>19</v>
      </c>
      <c r="F38" s="33" t="s">
        <v>99</v>
      </c>
      <c r="G38" s="5"/>
      <c r="H38" s="88">
        <v>5348</v>
      </c>
      <c r="I38" s="145">
        <v>4700</v>
      </c>
      <c r="J38" s="96">
        <v>5829</v>
      </c>
      <c r="K38" s="212">
        <f t="shared" si="0"/>
        <v>124.0212765957447</v>
      </c>
    </row>
    <row r="39" spans="2:11" ht="12">
      <c r="B39" s="176">
        <v>32</v>
      </c>
      <c r="C39" s="180"/>
      <c r="D39" s="32"/>
      <c r="E39" s="4" t="s">
        <v>19</v>
      </c>
      <c r="F39" s="33" t="s">
        <v>117</v>
      </c>
      <c r="G39" s="5"/>
      <c r="H39" s="88">
        <v>730</v>
      </c>
      <c r="I39" s="145">
        <v>700</v>
      </c>
      <c r="J39" s="96">
        <v>700</v>
      </c>
      <c r="K39" s="212">
        <f t="shared" si="0"/>
        <v>100</v>
      </c>
    </row>
    <row r="40" spans="2:11" ht="12">
      <c r="B40" s="176">
        <v>33</v>
      </c>
      <c r="C40" s="39"/>
      <c r="D40" s="39" t="s">
        <v>40</v>
      </c>
      <c r="E40" s="34" t="s">
        <v>19</v>
      </c>
      <c r="F40" s="189" t="s">
        <v>109</v>
      </c>
      <c r="G40" s="190"/>
      <c r="H40" s="88">
        <v>1986</v>
      </c>
      <c r="I40" s="145">
        <v>1700</v>
      </c>
      <c r="J40" s="96">
        <v>1925</v>
      </c>
      <c r="K40" s="212">
        <f t="shared" si="0"/>
        <v>113.23529411764706</v>
      </c>
    </row>
    <row r="41" spans="2:16" ht="12">
      <c r="B41" s="176">
        <v>34</v>
      </c>
      <c r="C41" s="39"/>
      <c r="D41" s="39"/>
      <c r="E41" s="34" t="s">
        <v>18</v>
      </c>
      <c r="F41" s="189" t="s">
        <v>66</v>
      </c>
      <c r="G41" s="190"/>
      <c r="H41" s="88">
        <v>100</v>
      </c>
      <c r="I41" s="145">
        <v>100</v>
      </c>
      <c r="J41" s="96">
        <v>104</v>
      </c>
      <c r="K41" s="212">
        <f t="shared" si="0"/>
        <v>104</v>
      </c>
      <c r="P41" s="93"/>
    </row>
    <row r="42" spans="2:11" ht="12">
      <c r="B42" s="176">
        <v>35</v>
      </c>
      <c r="C42" s="39" t="s">
        <v>42</v>
      </c>
      <c r="D42" s="191"/>
      <c r="E42" s="3"/>
      <c r="F42" s="192" t="s">
        <v>43</v>
      </c>
      <c r="G42" s="47"/>
      <c r="H42" s="123">
        <v>1</v>
      </c>
      <c r="I42" s="116">
        <v>1</v>
      </c>
      <c r="J42" s="97">
        <v>1</v>
      </c>
      <c r="K42" s="211">
        <f t="shared" si="0"/>
        <v>100</v>
      </c>
    </row>
    <row r="43" spans="2:11" ht="12">
      <c r="B43" s="176">
        <v>36</v>
      </c>
      <c r="C43" s="180"/>
      <c r="D43" s="3" t="s">
        <v>44</v>
      </c>
      <c r="E43" s="32" t="s">
        <v>121</v>
      </c>
      <c r="F43" s="33" t="s">
        <v>45</v>
      </c>
      <c r="G43" s="5"/>
      <c r="H43" s="124">
        <v>1</v>
      </c>
      <c r="I43" s="81">
        <v>1</v>
      </c>
      <c r="J43" s="96">
        <v>1</v>
      </c>
      <c r="K43" s="212">
        <f t="shared" si="0"/>
        <v>100</v>
      </c>
    </row>
    <row r="44" spans="2:16" ht="12">
      <c r="B44" s="176">
        <v>37</v>
      </c>
      <c r="C44" s="39" t="s">
        <v>46</v>
      </c>
      <c r="D44" s="191"/>
      <c r="E44" s="3"/>
      <c r="F44" s="192" t="s">
        <v>47</v>
      </c>
      <c r="G44" s="47"/>
      <c r="H44" s="123">
        <v>15011</v>
      </c>
      <c r="I44" s="123">
        <v>22856</v>
      </c>
      <c r="J44" s="82">
        <v>34136</v>
      </c>
      <c r="K44" s="211">
        <f t="shared" si="0"/>
        <v>149.35246762338116</v>
      </c>
      <c r="P44" s="86"/>
    </row>
    <row r="45" spans="2:11" ht="12">
      <c r="B45" s="176">
        <v>38</v>
      </c>
      <c r="C45" s="180"/>
      <c r="D45" s="4" t="s">
        <v>48</v>
      </c>
      <c r="E45" s="4" t="s">
        <v>84</v>
      </c>
      <c r="F45" s="33" t="s">
        <v>67</v>
      </c>
      <c r="G45" s="5"/>
      <c r="H45" s="88">
        <v>234</v>
      </c>
      <c r="I45" s="88">
        <v>250</v>
      </c>
      <c r="J45" s="83">
        <v>328</v>
      </c>
      <c r="K45" s="212">
        <f t="shared" si="0"/>
        <v>131.20000000000002</v>
      </c>
    </row>
    <row r="46" spans="2:11" ht="12">
      <c r="B46" s="176">
        <v>39</v>
      </c>
      <c r="C46" s="193"/>
      <c r="D46" s="4"/>
      <c r="E46" s="4"/>
      <c r="F46" s="33" t="s">
        <v>85</v>
      </c>
      <c r="G46" s="5"/>
      <c r="H46" s="88">
        <v>12502</v>
      </c>
      <c r="I46" s="88">
        <v>14000</v>
      </c>
      <c r="J46" s="83">
        <v>24805</v>
      </c>
      <c r="K46" s="212">
        <f t="shared" si="0"/>
        <v>177.17857142857142</v>
      </c>
    </row>
    <row r="47" spans="2:11" ht="12">
      <c r="B47" s="176">
        <v>40</v>
      </c>
      <c r="C47" s="193"/>
      <c r="D47" s="4"/>
      <c r="E47" s="4" t="s">
        <v>122</v>
      </c>
      <c r="F47" s="33" t="s">
        <v>103</v>
      </c>
      <c r="G47" s="5"/>
      <c r="H47" s="88">
        <v>0</v>
      </c>
      <c r="I47" s="88">
        <v>5370</v>
      </c>
      <c r="J47" s="83">
        <v>5767</v>
      </c>
      <c r="K47" s="212">
        <f t="shared" si="0"/>
        <v>107.39292364990689</v>
      </c>
    </row>
    <row r="48" spans="2:11" ht="12">
      <c r="B48" s="176">
        <v>41</v>
      </c>
      <c r="C48" s="193"/>
      <c r="D48" s="4"/>
      <c r="E48" s="4"/>
      <c r="F48" s="33" t="s">
        <v>135</v>
      </c>
      <c r="G48" s="5"/>
      <c r="H48" s="88"/>
      <c r="I48" s="88">
        <v>3236</v>
      </c>
      <c r="J48" s="83">
        <v>3236</v>
      </c>
      <c r="K48" s="212">
        <f t="shared" si="0"/>
        <v>100</v>
      </c>
    </row>
    <row r="49" spans="2:11" ht="12.75" thickBot="1">
      <c r="B49" s="194">
        <v>42</v>
      </c>
      <c r="C49" s="195"/>
      <c r="D49" s="196"/>
      <c r="E49" s="196"/>
      <c r="F49" s="197" t="s">
        <v>108</v>
      </c>
      <c r="G49" s="198"/>
      <c r="H49" s="148">
        <v>2275</v>
      </c>
      <c r="I49" s="148">
        <v>0</v>
      </c>
      <c r="J49" s="149">
        <v>0</v>
      </c>
      <c r="K49" s="215">
        <v>0</v>
      </c>
    </row>
    <row r="50" spans="2:11" ht="12.75" thickBot="1">
      <c r="B50" s="199">
        <v>43</v>
      </c>
      <c r="C50" s="200" t="s">
        <v>49</v>
      </c>
      <c r="D50" s="186"/>
      <c r="E50" s="187"/>
      <c r="F50" s="208" t="s">
        <v>50</v>
      </c>
      <c r="G50" s="209"/>
      <c r="H50" s="144">
        <v>256376</v>
      </c>
      <c r="I50" s="144">
        <v>283055</v>
      </c>
      <c r="J50" s="114">
        <v>284084</v>
      </c>
      <c r="K50" s="216">
        <f>J50/I50*100</f>
        <v>100.36353358887848</v>
      </c>
    </row>
    <row r="51" spans="2:16" ht="12">
      <c r="B51" s="176">
        <v>44</v>
      </c>
      <c r="C51" s="180" t="s">
        <v>51</v>
      </c>
      <c r="D51" s="32" t="s">
        <v>52</v>
      </c>
      <c r="E51" s="4"/>
      <c r="F51" s="181" t="s">
        <v>53</v>
      </c>
      <c r="G51" s="5"/>
      <c r="H51" s="81">
        <v>256376</v>
      </c>
      <c r="I51" s="81">
        <v>283055</v>
      </c>
      <c r="J51" s="138">
        <v>284084</v>
      </c>
      <c r="K51" s="214">
        <f t="shared" si="0"/>
        <v>100.36353358887848</v>
      </c>
      <c r="P51" s="93"/>
    </row>
    <row r="52" spans="2:11" ht="12">
      <c r="B52" s="176">
        <v>45</v>
      </c>
      <c r="C52" s="180"/>
      <c r="D52" s="4"/>
      <c r="E52" s="4" t="s">
        <v>18</v>
      </c>
      <c r="F52" s="33" t="s">
        <v>68</v>
      </c>
      <c r="G52" s="5"/>
      <c r="H52" s="124">
        <v>183509</v>
      </c>
      <c r="I52" s="124">
        <v>183608</v>
      </c>
      <c r="J52" s="151">
        <v>182782</v>
      </c>
      <c r="K52" s="212">
        <f t="shared" si="0"/>
        <v>99.55012853470437</v>
      </c>
    </row>
    <row r="53" spans="2:11" ht="12">
      <c r="B53" s="176">
        <v>46</v>
      </c>
      <c r="C53" s="180"/>
      <c r="D53" s="4"/>
      <c r="E53" s="4"/>
      <c r="F53" s="33" t="s">
        <v>97</v>
      </c>
      <c r="G53" s="5"/>
      <c r="H53" s="124">
        <v>1849</v>
      </c>
      <c r="I53" s="81">
        <v>0</v>
      </c>
      <c r="J53" s="152">
        <v>0</v>
      </c>
      <c r="K53" s="212">
        <v>0</v>
      </c>
    </row>
    <row r="54" spans="2:11" ht="12">
      <c r="B54" s="176">
        <v>47</v>
      </c>
      <c r="C54" s="180"/>
      <c r="D54" s="4"/>
      <c r="E54" s="4"/>
      <c r="F54" s="33" t="s">
        <v>69</v>
      </c>
      <c r="G54" s="5"/>
      <c r="H54" s="124">
        <v>2418</v>
      </c>
      <c r="I54" s="81">
        <v>2443</v>
      </c>
      <c r="J54" s="99">
        <v>2443</v>
      </c>
      <c r="K54" s="212">
        <f t="shared" si="0"/>
        <v>100</v>
      </c>
    </row>
    <row r="55" spans="2:11" ht="12.75" customHeight="1" hidden="1">
      <c r="B55" s="176">
        <v>39</v>
      </c>
      <c r="C55" s="180"/>
      <c r="D55" s="4"/>
      <c r="E55" s="4"/>
      <c r="F55" s="33"/>
      <c r="G55" s="5"/>
      <c r="H55" s="124"/>
      <c r="I55" s="81">
        <v>0</v>
      </c>
      <c r="J55" s="99"/>
      <c r="K55" s="212" t="e">
        <f t="shared" si="0"/>
        <v>#DIV/0!</v>
      </c>
    </row>
    <row r="56" spans="2:11" ht="12.75" customHeight="1" hidden="1">
      <c r="B56" s="176">
        <v>39</v>
      </c>
      <c r="C56" s="180"/>
      <c r="D56" s="193"/>
      <c r="E56" s="4"/>
      <c r="F56" s="33"/>
      <c r="G56" s="5"/>
      <c r="H56" s="124"/>
      <c r="I56" s="81">
        <v>0</v>
      </c>
      <c r="J56" s="99"/>
      <c r="K56" s="212" t="e">
        <f t="shared" si="0"/>
        <v>#DIV/0!</v>
      </c>
    </row>
    <row r="57" spans="2:11" ht="12.75" customHeight="1" hidden="1">
      <c r="B57" s="176">
        <v>39</v>
      </c>
      <c r="C57" s="180"/>
      <c r="D57" s="193"/>
      <c r="E57" s="4"/>
      <c r="F57" s="33"/>
      <c r="G57" s="163"/>
      <c r="H57" s="124"/>
      <c r="I57" s="81">
        <v>0</v>
      </c>
      <c r="J57" s="99"/>
      <c r="K57" s="212" t="e">
        <f t="shared" si="0"/>
        <v>#DIV/0!</v>
      </c>
    </row>
    <row r="58" spans="2:16" ht="12.75" customHeight="1">
      <c r="B58" s="176">
        <v>48</v>
      </c>
      <c r="C58" s="39"/>
      <c r="D58" s="39"/>
      <c r="E58" s="3"/>
      <c r="F58" s="48" t="s">
        <v>106</v>
      </c>
      <c r="G58" s="33"/>
      <c r="H58" s="124">
        <v>517</v>
      </c>
      <c r="I58" s="81">
        <v>369</v>
      </c>
      <c r="J58" s="99">
        <v>720</v>
      </c>
      <c r="K58" s="212">
        <f t="shared" si="0"/>
        <v>195.1219512195122</v>
      </c>
      <c r="P58" s="93"/>
    </row>
    <row r="59" spans="2:11" ht="12.75" customHeight="1">
      <c r="B59" s="176">
        <v>49</v>
      </c>
      <c r="C59" s="39"/>
      <c r="D59" s="39"/>
      <c r="E59" s="3"/>
      <c r="F59" s="201" t="s">
        <v>107</v>
      </c>
      <c r="G59" s="33"/>
      <c r="H59" s="124"/>
      <c r="I59" s="81">
        <v>0</v>
      </c>
      <c r="J59" s="99">
        <v>0</v>
      </c>
      <c r="K59" s="212">
        <v>0</v>
      </c>
    </row>
    <row r="60" spans="2:11" ht="12.75" customHeight="1">
      <c r="B60" s="176">
        <v>50</v>
      </c>
      <c r="C60" s="39"/>
      <c r="D60" s="39"/>
      <c r="E60" s="3"/>
      <c r="F60" s="201" t="s">
        <v>70</v>
      </c>
      <c r="G60" s="58"/>
      <c r="H60" s="124">
        <v>2224</v>
      </c>
      <c r="I60" s="81">
        <v>2007</v>
      </c>
      <c r="J60" s="99">
        <v>2007</v>
      </c>
      <c r="K60" s="212">
        <f t="shared" si="0"/>
        <v>100</v>
      </c>
    </row>
    <row r="61" spans="2:11" ht="12.75" customHeight="1">
      <c r="B61" s="176">
        <v>51</v>
      </c>
      <c r="C61" s="39"/>
      <c r="D61" s="39"/>
      <c r="E61" s="3"/>
      <c r="F61" s="48" t="s">
        <v>71</v>
      </c>
      <c r="G61" s="58"/>
      <c r="H61" s="124">
        <v>1952</v>
      </c>
      <c r="I61" s="81">
        <v>1952</v>
      </c>
      <c r="J61" s="99">
        <v>1919</v>
      </c>
      <c r="K61" s="212">
        <f t="shared" si="0"/>
        <v>98.3094262295082</v>
      </c>
    </row>
    <row r="62" spans="2:11" ht="12.75" customHeight="1">
      <c r="B62" s="176">
        <v>52</v>
      </c>
      <c r="C62" s="39"/>
      <c r="D62" s="39"/>
      <c r="E62" s="3"/>
      <c r="F62" s="48" t="s">
        <v>72</v>
      </c>
      <c r="G62" s="58"/>
      <c r="H62" s="124">
        <v>662</v>
      </c>
      <c r="I62" s="81">
        <v>662</v>
      </c>
      <c r="J62" s="99">
        <v>719</v>
      </c>
      <c r="K62" s="212">
        <f t="shared" si="0"/>
        <v>108.61027190332327</v>
      </c>
    </row>
    <row r="63" spans="2:11" ht="12.75" customHeight="1">
      <c r="B63" s="202">
        <v>53</v>
      </c>
      <c r="C63" s="39"/>
      <c r="D63" s="39"/>
      <c r="E63" s="3"/>
      <c r="F63" s="48" t="s">
        <v>73</v>
      </c>
      <c r="G63" s="47"/>
      <c r="H63" s="124">
        <v>188</v>
      </c>
      <c r="I63" s="124">
        <v>189</v>
      </c>
      <c r="J63" s="101">
        <v>184</v>
      </c>
      <c r="K63" s="212">
        <f t="shared" si="0"/>
        <v>97.35449735449735</v>
      </c>
    </row>
    <row r="64" spans="2:11" ht="12.75" customHeight="1">
      <c r="B64" s="176">
        <v>54</v>
      </c>
      <c r="C64" s="39"/>
      <c r="D64" s="39"/>
      <c r="E64" s="3"/>
      <c r="F64" s="48" t="s">
        <v>74</v>
      </c>
      <c r="G64" s="47"/>
      <c r="H64" s="124"/>
      <c r="I64" s="81">
        <v>0</v>
      </c>
      <c r="J64" s="152">
        <v>0</v>
      </c>
      <c r="K64" s="212">
        <v>0</v>
      </c>
    </row>
    <row r="65" spans="2:11" ht="12.75" customHeight="1">
      <c r="B65" s="176">
        <v>55</v>
      </c>
      <c r="C65" s="39"/>
      <c r="D65" s="39"/>
      <c r="E65" s="3"/>
      <c r="F65" s="48" t="s">
        <v>75</v>
      </c>
      <c r="G65" s="47"/>
      <c r="H65" s="124">
        <v>17444</v>
      </c>
      <c r="I65" s="81">
        <v>4166</v>
      </c>
      <c r="J65" s="152">
        <v>3977</v>
      </c>
      <c r="K65" s="212">
        <f t="shared" si="0"/>
        <v>95.46327412385982</v>
      </c>
    </row>
    <row r="66" spans="2:11" ht="12.75" customHeight="1">
      <c r="B66" s="176">
        <v>57</v>
      </c>
      <c r="C66" s="203"/>
      <c r="D66" s="203"/>
      <c r="E66" s="133"/>
      <c r="F66" s="204" t="s">
        <v>140</v>
      </c>
      <c r="G66" s="205"/>
      <c r="H66" s="124"/>
      <c r="I66" s="124">
        <v>20416</v>
      </c>
      <c r="J66" s="118">
        <v>20416</v>
      </c>
      <c r="K66" s="212">
        <f t="shared" si="0"/>
        <v>100</v>
      </c>
    </row>
    <row r="67" spans="2:11" ht="12.75" customHeight="1">
      <c r="B67" s="202">
        <v>59</v>
      </c>
      <c r="C67" s="39"/>
      <c r="D67" s="39"/>
      <c r="E67" s="3"/>
      <c r="F67" s="204" t="s">
        <v>129</v>
      </c>
      <c r="G67" s="205"/>
      <c r="H67" s="124">
        <v>0</v>
      </c>
      <c r="I67" s="124">
        <v>1950</v>
      </c>
      <c r="J67" s="118">
        <v>1950</v>
      </c>
      <c r="K67" s="212">
        <f t="shared" si="0"/>
        <v>100</v>
      </c>
    </row>
    <row r="68" spans="2:11" ht="12.75" customHeight="1">
      <c r="B68" s="202">
        <v>60</v>
      </c>
      <c r="C68" s="39"/>
      <c r="D68" s="39"/>
      <c r="E68" s="3"/>
      <c r="F68" s="48" t="s">
        <v>132</v>
      </c>
      <c r="G68" s="47"/>
      <c r="H68" s="124"/>
      <c r="I68" s="124">
        <v>900</v>
      </c>
      <c r="J68" s="118">
        <v>900</v>
      </c>
      <c r="K68" s="212">
        <f t="shared" si="0"/>
        <v>100</v>
      </c>
    </row>
    <row r="69" spans="2:11" ht="12.75" customHeight="1">
      <c r="B69" s="202">
        <v>61</v>
      </c>
      <c r="C69" s="39"/>
      <c r="D69" s="39"/>
      <c r="E69" s="3"/>
      <c r="F69" s="204" t="s">
        <v>133</v>
      </c>
      <c r="G69" s="205"/>
      <c r="H69" s="124"/>
      <c r="I69" s="124">
        <v>490</v>
      </c>
      <c r="J69" s="118">
        <v>490</v>
      </c>
      <c r="K69" s="212">
        <f t="shared" si="0"/>
        <v>100</v>
      </c>
    </row>
    <row r="70" spans="2:11" ht="12.75" customHeight="1">
      <c r="B70" s="202">
        <v>62</v>
      </c>
      <c r="C70" s="39"/>
      <c r="D70" s="39"/>
      <c r="E70" s="3"/>
      <c r="F70" s="204" t="s">
        <v>134</v>
      </c>
      <c r="G70" s="205"/>
      <c r="H70" s="124"/>
      <c r="I70" s="124">
        <v>300</v>
      </c>
      <c r="J70" s="118">
        <v>0</v>
      </c>
      <c r="K70" s="212">
        <f t="shared" si="0"/>
        <v>0</v>
      </c>
    </row>
    <row r="71" spans="2:16" ht="12.75" customHeight="1">
      <c r="B71" s="202">
        <v>63</v>
      </c>
      <c r="C71" s="39"/>
      <c r="D71" s="39"/>
      <c r="E71" s="3"/>
      <c r="F71" s="48" t="s">
        <v>126</v>
      </c>
      <c r="G71" s="47"/>
      <c r="H71" s="124">
        <v>33615</v>
      </c>
      <c r="I71" s="124">
        <v>44000</v>
      </c>
      <c r="J71" s="118">
        <v>44000</v>
      </c>
      <c r="K71" s="212">
        <f aca="true" t="shared" si="1" ref="K71:K77">J71/I71*100</f>
        <v>100</v>
      </c>
      <c r="P71" s="93"/>
    </row>
    <row r="72" spans="2:11" ht="12.75" customHeight="1">
      <c r="B72" s="176">
        <v>64</v>
      </c>
      <c r="C72" s="180"/>
      <c r="D72" s="180"/>
      <c r="E72" s="32"/>
      <c r="F72" s="206" t="s">
        <v>127</v>
      </c>
      <c r="G72" s="163"/>
      <c r="H72" s="81">
        <v>600</v>
      </c>
      <c r="I72" s="81">
        <v>0</v>
      </c>
      <c r="J72" s="140">
        <v>0</v>
      </c>
      <c r="K72" s="212">
        <v>0</v>
      </c>
    </row>
    <row r="73" spans="2:11" ht="12.75" customHeight="1">
      <c r="B73" s="202">
        <v>65</v>
      </c>
      <c r="C73" s="39" t="s">
        <v>123</v>
      </c>
      <c r="D73" s="39"/>
      <c r="E73" s="3" t="s">
        <v>121</v>
      </c>
      <c r="F73" s="204" t="s">
        <v>120</v>
      </c>
      <c r="G73" s="205"/>
      <c r="H73" s="124">
        <v>7084</v>
      </c>
      <c r="I73" s="124">
        <v>18252</v>
      </c>
      <c r="J73" s="118">
        <v>19266</v>
      </c>
      <c r="K73" s="212">
        <f t="shared" si="1"/>
        <v>105.55555555555556</v>
      </c>
    </row>
    <row r="74" spans="2:11" ht="12.75" customHeight="1">
      <c r="B74" s="202">
        <v>66</v>
      </c>
      <c r="C74" s="39"/>
      <c r="D74" s="3" t="s">
        <v>52</v>
      </c>
      <c r="E74" s="3" t="s">
        <v>18</v>
      </c>
      <c r="F74" s="48" t="s">
        <v>128</v>
      </c>
      <c r="G74" s="47"/>
      <c r="H74" s="124">
        <v>938</v>
      </c>
      <c r="I74" s="124">
        <v>1351</v>
      </c>
      <c r="J74" s="118">
        <v>1463</v>
      </c>
      <c r="K74" s="212">
        <f t="shared" si="1"/>
        <v>108.29015544041451</v>
      </c>
    </row>
    <row r="75" spans="2:11" ht="12.75" customHeight="1">
      <c r="B75" s="207">
        <v>67</v>
      </c>
      <c r="C75" s="39"/>
      <c r="D75" s="3" t="s">
        <v>52</v>
      </c>
      <c r="E75" s="3" t="s">
        <v>18</v>
      </c>
      <c r="F75" s="51" t="s">
        <v>145</v>
      </c>
      <c r="G75" s="51"/>
      <c r="H75" s="83"/>
      <c r="I75" s="83"/>
      <c r="J75" s="150">
        <v>341</v>
      </c>
      <c r="K75" s="212" t="s">
        <v>147</v>
      </c>
    </row>
    <row r="76" spans="2:11" ht="12.75" customHeight="1" thickBot="1">
      <c r="B76" s="227">
        <v>68</v>
      </c>
      <c r="C76" s="228"/>
      <c r="D76" s="229" t="s">
        <v>52</v>
      </c>
      <c r="E76" s="229" t="s">
        <v>18</v>
      </c>
      <c r="F76" s="55" t="s">
        <v>146</v>
      </c>
      <c r="G76" s="55"/>
      <c r="H76" s="149"/>
      <c r="I76" s="149"/>
      <c r="J76" s="237">
        <v>507</v>
      </c>
      <c r="K76" s="215" t="s">
        <v>147</v>
      </c>
    </row>
    <row r="77" spans="2:16" ht="16.5" customHeight="1" thickBot="1">
      <c r="B77" s="230">
        <v>69</v>
      </c>
      <c r="C77" s="231"/>
      <c r="D77" s="231"/>
      <c r="E77" s="232"/>
      <c r="F77" s="233" t="s">
        <v>54</v>
      </c>
      <c r="G77" s="234"/>
      <c r="H77" s="235">
        <v>1014036</v>
      </c>
      <c r="I77" s="235">
        <f>I50+I23+I7</f>
        <v>1100681</v>
      </c>
      <c r="J77" s="235">
        <f>J50+J23+J7</f>
        <v>1100568</v>
      </c>
      <c r="K77" s="236">
        <f t="shared" si="1"/>
        <v>99.98973362854451</v>
      </c>
      <c r="L77" s="213"/>
      <c r="P77" s="110"/>
    </row>
    <row r="78" spans="2:12" ht="12">
      <c r="B78" s="38"/>
      <c r="C78" s="38"/>
      <c r="D78" s="38"/>
      <c r="E78" s="38"/>
      <c r="F78" s="38"/>
      <c r="G78" s="38"/>
      <c r="H78" s="125"/>
      <c r="I78" s="125"/>
      <c r="L78" s="213"/>
    </row>
    <row r="79" spans="8:16" ht="18" customHeight="1" thickBot="1">
      <c r="H79" s="87"/>
      <c r="I79" s="87"/>
      <c r="J79" s="63"/>
      <c r="K79" s="63"/>
      <c r="M79" s="38"/>
      <c r="P79" s="86"/>
    </row>
    <row r="80" ht="12.75" hidden="1" thickBot="1"/>
    <row r="81" spans="3:11" ht="12">
      <c r="C81" s="241" t="s">
        <v>76</v>
      </c>
      <c r="D81" s="242"/>
      <c r="E81" s="242"/>
      <c r="F81" s="243"/>
      <c r="G81" s="7" t="s">
        <v>1</v>
      </c>
      <c r="H81" s="104"/>
      <c r="I81" s="104"/>
      <c r="J81" s="105"/>
      <c r="K81" s="69"/>
    </row>
    <row r="82" spans="3:17" ht="12">
      <c r="C82" s="244"/>
      <c r="D82" s="245"/>
      <c r="E82" s="245"/>
      <c r="F82" s="246"/>
      <c r="G82" s="43">
        <v>2016</v>
      </c>
      <c r="H82" s="84" t="s">
        <v>80</v>
      </c>
      <c r="I82" s="84" t="s">
        <v>1</v>
      </c>
      <c r="J82" s="111" t="s">
        <v>80</v>
      </c>
      <c r="K82" s="111" t="s">
        <v>142</v>
      </c>
      <c r="N82" s="38"/>
      <c r="O82" s="38"/>
      <c r="Q82" s="38"/>
    </row>
    <row r="83" spans="3:16" ht="12">
      <c r="C83" s="91"/>
      <c r="D83" s="9" t="s">
        <v>2</v>
      </c>
      <c r="E83" s="9" t="s">
        <v>3</v>
      </c>
      <c r="F83" s="9" t="s">
        <v>4</v>
      </c>
      <c r="G83" s="44"/>
      <c r="H83" s="85" t="s">
        <v>89</v>
      </c>
      <c r="I83" s="85" t="s">
        <v>131</v>
      </c>
      <c r="J83" s="112" t="s">
        <v>89</v>
      </c>
      <c r="K83" s="112"/>
      <c r="N83" s="38"/>
      <c r="P83" s="38"/>
    </row>
    <row r="84" spans="3:15" ht="12.75" thickBot="1">
      <c r="C84" s="10"/>
      <c r="D84" s="11"/>
      <c r="E84" s="12"/>
      <c r="F84" s="11" t="s">
        <v>5</v>
      </c>
      <c r="G84" s="31" t="s">
        <v>6</v>
      </c>
      <c r="H84" s="89">
        <v>42369</v>
      </c>
      <c r="I84" s="89" t="s">
        <v>138</v>
      </c>
      <c r="J84" s="147">
        <v>42735</v>
      </c>
      <c r="K84" s="113" t="s">
        <v>143</v>
      </c>
      <c r="M84" s="38"/>
      <c r="O84" s="38"/>
    </row>
    <row r="85" spans="3:11" ht="12.75" thickTop="1">
      <c r="C85" s="42">
        <v>1</v>
      </c>
      <c r="D85" s="26" t="s">
        <v>28</v>
      </c>
      <c r="E85" s="15"/>
      <c r="F85" s="14"/>
      <c r="G85" s="27" t="s">
        <v>82</v>
      </c>
      <c r="H85" s="127">
        <v>1614</v>
      </c>
      <c r="I85" s="127">
        <v>10000</v>
      </c>
      <c r="J85" s="136">
        <v>2496</v>
      </c>
      <c r="K85" s="218">
        <f>J85/I85*100</f>
        <v>24.959999999999997</v>
      </c>
    </row>
    <row r="86" spans="3:13" ht="12">
      <c r="C86" s="16">
        <v>2</v>
      </c>
      <c r="D86" s="17" t="s">
        <v>77</v>
      </c>
      <c r="E86" s="18" t="s">
        <v>18</v>
      </c>
      <c r="F86" s="19"/>
      <c r="G86" s="5" t="s">
        <v>78</v>
      </c>
      <c r="H86" s="128">
        <v>1614</v>
      </c>
      <c r="I86" s="128">
        <v>10000</v>
      </c>
      <c r="J86" s="137">
        <v>2496</v>
      </c>
      <c r="K86" s="226">
        <v>24.95</v>
      </c>
      <c r="M86" s="38"/>
    </row>
    <row r="87" spans="3:15" ht="12">
      <c r="C87" s="16">
        <v>3</v>
      </c>
      <c r="D87" s="17" t="s">
        <v>49</v>
      </c>
      <c r="E87" s="18"/>
      <c r="F87" s="19"/>
      <c r="G87" s="6" t="s">
        <v>81</v>
      </c>
      <c r="H87" s="129">
        <v>48946</v>
      </c>
      <c r="I87" s="129">
        <v>0</v>
      </c>
      <c r="J87" s="141">
        <v>0</v>
      </c>
      <c r="K87" s="142"/>
      <c r="L87" s="38"/>
      <c r="O87" s="38"/>
    </row>
    <row r="88" spans="3:17" ht="12">
      <c r="C88" s="40">
        <v>4</v>
      </c>
      <c r="D88" s="36" t="s">
        <v>79</v>
      </c>
      <c r="E88" s="36" t="s">
        <v>18</v>
      </c>
      <c r="F88" s="22"/>
      <c r="G88" s="47" t="s">
        <v>95</v>
      </c>
      <c r="H88" s="128"/>
      <c r="I88" s="128"/>
      <c r="J88" s="137"/>
      <c r="K88" s="138"/>
      <c r="Q88" s="38"/>
    </row>
    <row r="89" spans="3:15" ht="12">
      <c r="C89" s="40">
        <v>5</v>
      </c>
      <c r="D89" s="36"/>
      <c r="E89" s="36" t="s">
        <v>19</v>
      </c>
      <c r="F89" s="2"/>
      <c r="G89" s="51" t="s">
        <v>130</v>
      </c>
      <c r="H89" s="128"/>
      <c r="I89" s="128"/>
      <c r="J89" s="137"/>
      <c r="K89" s="138"/>
      <c r="O89" s="38"/>
    </row>
    <row r="90" spans="3:11" ht="14.25" customHeight="1">
      <c r="C90" s="40">
        <v>6</v>
      </c>
      <c r="D90" s="36"/>
      <c r="E90" s="36" t="s">
        <v>12</v>
      </c>
      <c r="F90" s="2"/>
      <c r="G90" s="58" t="s">
        <v>100</v>
      </c>
      <c r="H90" s="128">
        <v>46671</v>
      </c>
      <c r="I90" s="128"/>
      <c r="J90" s="137"/>
      <c r="K90" s="138"/>
    </row>
    <row r="91" spans="3:11" ht="12">
      <c r="C91" s="16">
        <v>7</v>
      </c>
      <c r="D91" s="18"/>
      <c r="E91" s="18"/>
      <c r="F91" s="35"/>
      <c r="G91" s="33" t="s">
        <v>101</v>
      </c>
      <c r="H91" s="130"/>
      <c r="I91" s="130"/>
      <c r="J91" s="137"/>
      <c r="K91" s="138"/>
    </row>
    <row r="92" spans="3:11" ht="12.75" customHeight="1">
      <c r="C92" s="40">
        <v>8</v>
      </c>
      <c r="D92" s="36"/>
      <c r="E92" s="36" t="s">
        <v>37</v>
      </c>
      <c r="F92" s="2"/>
      <c r="G92" s="51" t="s">
        <v>118</v>
      </c>
      <c r="H92" s="128">
        <v>2275</v>
      </c>
      <c r="I92" s="146"/>
      <c r="J92" s="138"/>
      <c r="K92" s="138"/>
    </row>
    <row r="93" spans="3:11" ht="12.75" customHeight="1">
      <c r="C93" s="40">
        <v>9</v>
      </c>
      <c r="D93" s="36"/>
      <c r="E93" s="36"/>
      <c r="F93" s="2"/>
      <c r="G93" s="51" t="s">
        <v>149</v>
      </c>
      <c r="H93" s="130"/>
      <c r="I93" s="238">
        <v>13500</v>
      </c>
      <c r="J93" s="139">
        <v>13500</v>
      </c>
      <c r="K93" s="226">
        <v>100</v>
      </c>
    </row>
    <row r="94" spans="3:11" ht="12.75" customHeight="1">
      <c r="C94" s="53">
        <v>10</v>
      </c>
      <c r="D94" s="52"/>
      <c r="E94" s="52"/>
      <c r="F94" s="59"/>
      <c r="G94" s="60" t="s">
        <v>139</v>
      </c>
      <c r="H94" s="130"/>
      <c r="I94" s="130"/>
      <c r="J94" s="139"/>
      <c r="K94" s="138"/>
    </row>
    <row r="95" spans="3:11" ht="12.75" customHeight="1">
      <c r="C95" s="53">
        <v>11</v>
      </c>
      <c r="D95" s="52"/>
      <c r="E95" s="52"/>
      <c r="F95" s="59"/>
      <c r="G95" s="60" t="s">
        <v>111</v>
      </c>
      <c r="H95" s="130"/>
      <c r="I95" s="130"/>
      <c r="J95" s="106"/>
      <c r="K95" s="138"/>
    </row>
    <row r="96" spans="3:11" ht="12.75" customHeight="1">
      <c r="C96" s="53">
        <v>12</v>
      </c>
      <c r="D96" s="52"/>
      <c r="E96" s="52"/>
      <c r="F96" s="59"/>
      <c r="G96" s="60" t="s">
        <v>112</v>
      </c>
      <c r="H96" s="128"/>
      <c r="I96" s="128">
        <v>0</v>
      </c>
      <c r="J96" s="106"/>
      <c r="K96" s="138"/>
    </row>
    <row r="97" spans="3:11" ht="12.75" thickBot="1">
      <c r="C97" s="54">
        <v>13</v>
      </c>
      <c r="D97" s="21"/>
      <c r="E97" s="21" t="s">
        <v>18</v>
      </c>
      <c r="F97" s="49"/>
      <c r="G97" s="55" t="s">
        <v>104</v>
      </c>
      <c r="H97" s="131"/>
      <c r="I97" s="131"/>
      <c r="J97" s="107"/>
      <c r="K97" s="143"/>
    </row>
    <row r="98" spans="3:11" ht="12.75" thickBot="1">
      <c r="C98" s="20"/>
      <c r="D98" s="23"/>
      <c r="E98" s="24"/>
      <c r="F98" s="25"/>
      <c r="G98" s="46" t="s">
        <v>114</v>
      </c>
      <c r="H98" s="100">
        <v>50560</v>
      </c>
      <c r="I98" s="100">
        <v>23500</v>
      </c>
      <c r="J98" s="115">
        <v>15996</v>
      </c>
      <c r="K98" s="240">
        <v>68.06</v>
      </c>
    </row>
    <row r="99" spans="8:11" ht="12.75" thickBot="1">
      <c r="H99" s="109"/>
      <c r="I99" s="109"/>
      <c r="J99" s="102"/>
      <c r="K99" s="102"/>
    </row>
    <row r="100" spans="3:11" ht="12">
      <c r="C100" s="241" t="s">
        <v>55</v>
      </c>
      <c r="D100" s="242"/>
      <c r="E100" s="242"/>
      <c r="F100" s="243"/>
      <c r="G100" s="7"/>
      <c r="H100" s="94"/>
      <c r="I100" s="94"/>
      <c r="J100" s="95"/>
      <c r="K100" s="153"/>
    </row>
    <row r="101" spans="3:11" ht="12">
      <c r="C101" s="244"/>
      <c r="D101" s="245"/>
      <c r="E101" s="245"/>
      <c r="F101" s="246"/>
      <c r="G101" s="61" t="s">
        <v>0</v>
      </c>
      <c r="H101" s="84" t="s">
        <v>80</v>
      </c>
      <c r="I101" s="84" t="s">
        <v>1</v>
      </c>
      <c r="J101" s="111" t="s">
        <v>80</v>
      </c>
      <c r="K101" s="111" t="s">
        <v>142</v>
      </c>
    </row>
    <row r="102" spans="3:13" ht="12">
      <c r="C102" s="8"/>
      <c r="D102" s="9" t="s">
        <v>2</v>
      </c>
      <c r="E102" s="9" t="s">
        <v>3</v>
      </c>
      <c r="F102" s="9" t="s">
        <v>4</v>
      </c>
      <c r="G102" s="37" t="s">
        <v>125</v>
      </c>
      <c r="H102" s="85" t="s">
        <v>89</v>
      </c>
      <c r="I102" s="85" t="s">
        <v>131</v>
      </c>
      <c r="J102" s="112" t="s">
        <v>89</v>
      </c>
      <c r="K102" s="112"/>
      <c r="M102" s="44"/>
    </row>
    <row r="103" spans="3:13" ht="12.75" thickBot="1">
      <c r="C103" s="10"/>
      <c r="D103" s="11"/>
      <c r="E103" s="12"/>
      <c r="F103" s="11" t="s">
        <v>5</v>
      </c>
      <c r="G103" s="13" t="s">
        <v>6</v>
      </c>
      <c r="H103" s="89">
        <v>42369</v>
      </c>
      <c r="I103" s="89" t="s">
        <v>138</v>
      </c>
      <c r="J103" s="147">
        <v>42735</v>
      </c>
      <c r="K103" s="113" t="s">
        <v>143</v>
      </c>
      <c r="M103" s="44"/>
    </row>
    <row r="104" spans="2:11" ht="13.5" customHeight="1" thickTop="1">
      <c r="B104" s="44"/>
      <c r="C104" s="40">
        <v>6</v>
      </c>
      <c r="D104" s="36" t="s">
        <v>56</v>
      </c>
      <c r="E104" s="36"/>
      <c r="F104" s="2"/>
      <c r="G104" s="51" t="s">
        <v>113</v>
      </c>
      <c r="H104" s="92"/>
      <c r="I104" s="92"/>
      <c r="J104" s="92"/>
      <c r="K104" s="154"/>
    </row>
    <row r="105" spans="2:11" ht="13.5" customHeight="1">
      <c r="B105" s="44"/>
      <c r="C105" s="40">
        <v>9</v>
      </c>
      <c r="D105" s="36"/>
      <c r="E105" s="36"/>
      <c r="F105" s="2"/>
      <c r="G105" s="51" t="s">
        <v>105</v>
      </c>
      <c r="H105" s="45"/>
      <c r="I105" s="45"/>
      <c r="J105" s="45"/>
      <c r="K105" s="154"/>
    </row>
    <row r="106" spans="2:11" ht="13.5" customHeight="1" thickBot="1">
      <c r="B106" s="44"/>
      <c r="C106" s="20">
        <v>10</v>
      </c>
      <c r="D106" s="23"/>
      <c r="E106" s="24"/>
      <c r="F106" s="78"/>
      <c r="G106" s="79" t="s">
        <v>116</v>
      </c>
      <c r="H106" s="50"/>
      <c r="I106" s="50">
        <v>30000</v>
      </c>
      <c r="J106" s="50">
        <v>28445</v>
      </c>
      <c r="K106" s="219">
        <f>J106/I106*100</f>
        <v>94.81666666666668</v>
      </c>
    </row>
    <row r="107" spans="3:11" ht="15" customHeight="1" thickBot="1">
      <c r="C107" s="20">
        <v>11</v>
      </c>
      <c r="D107" s="23"/>
      <c r="E107" s="24"/>
      <c r="F107" s="25"/>
      <c r="G107" s="46" t="s">
        <v>57</v>
      </c>
      <c r="H107" s="68">
        <v>0</v>
      </c>
      <c r="I107" s="68">
        <v>30000</v>
      </c>
      <c r="J107" s="68">
        <v>28445</v>
      </c>
      <c r="K107" s="220">
        <v>94.82</v>
      </c>
    </row>
    <row r="108" spans="8:11" ht="12.75" thickBot="1">
      <c r="H108" s="108"/>
      <c r="I108" s="109"/>
      <c r="J108" s="102"/>
      <c r="K108" s="102"/>
    </row>
    <row r="109" spans="3:11" ht="12">
      <c r="C109" s="247" t="s">
        <v>59</v>
      </c>
      <c r="D109" s="248"/>
      <c r="E109" s="248"/>
      <c r="F109" s="248"/>
      <c r="G109" s="248"/>
      <c r="H109" s="104"/>
      <c r="I109" s="104"/>
      <c r="J109" s="105"/>
      <c r="K109" s="69"/>
    </row>
    <row r="110" spans="3:11" ht="12">
      <c r="C110" s="249"/>
      <c r="D110" s="250"/>
      <c r="E110" s="250"/>
      <c r="F110" s="250"/>
      <c r="G110" s="250"/>
      <c r="H110" s="84" t="s">
        <v>80</v>
      </c>
      <c r="I110" s="84" t="s">
        <v>1</v>
      </c>
      <c r="J110" s="111" t="s">
        <v>80</v>
      </c>
      <c r="K110" s="111" t="s">
        <v>142</v>
      </c>
    </row>
    <row r="111" spans="3:11" ht="12">
      <c r="C111" s="8"/>
      <c r="D111" s="9" t="s">
        <v>2</v>
      </c>
      <c r="E111" s="9" t="s">
        <v>3</v>
      </c>
      <c r="F111" s="9" t="s">
        <v>4</v>
      </c>
      <c r="G111" s="103" t="s">
        <v>124</v>
      </c>
      <c r="H111" s="85" t="s">
        <v>89</v>
      </c>
      <c r="I111" s="85" t="s">
        <v>131</v>
      </c>
      <c r="J111" s="112" t="s">
        <v>89</v>
      </c>
      <c r="K111" s="112"/>
    </row>
    <row r="112" spans="3:11" ht="12.75" thickBot="1">
      <c r="C112" s="10"/>
      <c r="D112" s="11"/>
      <c r="E112" s="12"/>
      <c r="F112" s="11" t="s">
        <v>5</v>
      </c>
      <c r="G112" s="31" t="s">
        <v>6</v>
      </c>
      <c r="H112" s="89">
        <v>42369</v>
      </c>
      <c r="I112" s="89" t="s">
        <v>138</v>
      </c>
      <c r="J112" s="147">
        <v>42735</v>
      </c>
      <c r="K112" s="113" t="s">
        <v>143</v>
      </c>
    </row>
    <row r="113" spans="3:11" ht="14.25" thickTop="1">
      <c r="C113" s="16">
        <v>1</v>
      </c>
      <c r="D113" s="2"/>
      <c r="E113" s="2"/>
      <c r="F113" s="19"/>
      <c r="G113" s="28" t="s">
        <v>88</v>
      </c>
      <c r="H113" s="127">
        <v>1014036</v>
      </c>
      <c r="I113" s="239">
        <v>1100681</v>
      </c>
      <c r="J113" s="119">
        <v>1100568</v>
      </c>
      <c r="K113" s="223">
        <f>J113/I113*100</f>
        <v>99.98973362854451</v>
      </c>
    </row>
    <row r="114" spans="3:11" ht="13.5">
      <c r="C114" s="40">
        <v>2</v>
      </c>
      <c r="D114" s="2"/>
      <c r="E114" s="22"/>
      <c r="F114" s="19"/>
      <c r="G114" s="29" t="s">
        <v>86</v>
      </c>
      <c r="H114" s="129">
        <v>50560</v>
      </c>
      <c r="I114" s="127">
        <v>23500</v>
      </c>
      <c r="J114" s="56">
        <v>15996</v>
      </c>
      <c r="K114" s="222">
        <f>J114/I114*100</f>
        <v>68.06808510638298</v>
      </c>
    </row>
    <row r="115" spans="3:11" ht="14.25" thickBot="1">
      <c r="C115" s="54">
        <v>3</v>
      </c>
      <c r="D115" s="49"/>
      <c r="E115" s="49"/>
      <c r="F115" s="121"/>
      <c r="G115" s="122" t="s">
        <v>87</v>
      </c>
      <c r="H115" s="132"/>
      <c r="I115" s="132">
        <v>30000</v>
      </c>
      <c r="J115" s="117">
        <v>28445</v>
      </c>
      <c r="K115" s="224">
        <f>J115/I115*100</f>
        <v>94.81666666666668</v>
      </c>
    </row>
    <row r="116" spans="3:11" ht="12.75" thickBot="1">
      <c r="C116" s="120">
        <v>4</v>
      </c>
      <c r="D116" s="23"/>
      <c r="E116" s="24"/>
      <c r="F116" s="25"/>
      <c r="G116" s="30" t="s">
        <v>58</v>
      </c>
      <c r="H116" s="100">
        <v>1064596</v>
      </c>
      <c r="I116" s="100">
        <v>1154181</v>
      </c>
      <c r="J116" s="221">
        <v>1145009</v>
      </c>
      <c r="K116" s="225">
        <f>J116/I116*100</f>
        <v>99.20532394832352</v>
      </c>
    </row>
    <row r="118" spans="3:10" ht="12">
      <c r="C118" s="70"/>
      <c r="D118" s="70"/>
      <c r="E118" s="70"/>
      <c r="F118" s="70"/>
      <c r="G118" s="70"/>
      <c r="J118" s="71"/>
    </row>
    <row r="119" spans="3:11" ht="12">
      <c r="C119" s="74" t="s">
        <v>115</v>
      </c>
      <c r="D119" s="75"/>
      <c r="E119" s="75"/>
      <c r="F119" s="75"/>
      <c r="G119" s="75"/>
      <c r="H119" s="75"/>
      <c r="I119" s="75"/>
      <c r="J119" s="67"/>
      <c r="K119" s="73"/>
    </row>
    <row r="120" spans="3:11" ht="12">
      <c r="C120" s="72">
        <v>1</v>
      </c>
      <c r="D120" s="45">
        <v>223</v>
      </c>
      <c r="E120" s="45"/>
      <c r="F120" s="45"/>
      <c r="G120" s="45"/>
      <c r="H120" s="45"/>
      <c r="I120" s="45"/>
      <c r="J120" s="66"/>
      <c r="K120" s="73"/>
    </row>
    <row r="121" spans="3:11" ht="12">
      <c r="C121" s="72"/>
      <c r="D121" s="45"/>
      <c r="E121" s="45"/>
      <c r="F121" s="45">
        <v>3</v>
      </c>
      <c r="G121" s="45" t="s">
        <v>148</v>
      </c>
      <c r="H121" s="45"/>
      <c r="I121" s="45"/>
      <c r="J121" s="66">
        <v>43103</v>
      </c>
      <c r="K121" s="73"/>
    </row>
    <row r="122" spans="3:11" ht="12.75" thickBot="1">
      <c r="C122" s="76"/>
      <c r="D122" s="50"/>
      <c r="E122" s="50"/>
      <c r="F122" s="50"/>
      <c r="G122" s="50"/>
      <c r="H122" s="50"/>
      <c r="I122" s="50"/>
      <c r="J122" s="80"/>
      <c r="K122" s="77"/>
    </row>
  </sheetData>
  <sheetProtection/>
  <mergeCells count="4">
    <mergeCell ref="C81:F82"/>
    <mergeCell ref="C109:G110"/>
    <mergeCell ref="B3:G4"/>
    <mergeCell ref="C100:F101"/>
  </mergeCells>
  <printOptions/>
  <pageMargins left="0.57" right="0.2" top="1" bottom="1" header="0.4921259845" footer="0.4921259845"/>
  <pageSetup horizontalDpi="600" verticalDpi="600" orientation="portrait" paperSize="9" scale="83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User01</cp:lastModifiedBy>
  <cp:lastPrinted>2017-03-21T10:16:44Z</cp:lastPrinted>
  <dcterms:created xsi:type="dcterms:W3CDTF">1997-01-24T11:07:25Z</dcterms:created>
  <dcterms:modified xsi:type="dcterms:W3CDTF">2018-05-17T12:55:04Z</dcterms:modified>
  <cp:category/>
  <cp:version/>
  <cp:contentType/>
  <cp:contentStatus/>
</cp:coreProperties>
</file>